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83" documentId="8_{A0E55047-8E32-4236-976B-719A31D822BC}" xr6:coauthVersionLast="45" xr6:coauthVersionMax="46" xr10:uidLastSave="{C19278C0-625D-41A2-9EC1-ECD719A58CAC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Mementos!$B$2:$AJ$256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56" i="1" l="1"/>
  <c r="W256" i="1"/>
  <c r="AJ256" i="1"/>
  <c r="I256" i="1"/>
  <c r="M255" i="1"/>
  <c r="W255" i="1"/>
  <c r="AJ255" i="1"/>
  <c r="I255" i="1"/>
  <c r="M254" i="1"/>
  <c r="W254" i="1"/>
  <c r="AJ254" i="1"/>
  <c r="I254" i="1"/>
  <c r="M253" i="1"/>
  <c r="W253" i="1"/>
  <c r="AJ253" i="1"/>
  <c r="I253" i="1"/>
  <c r="M252" i="1"/>
  <c r="W252" i="1"/>
  <c r="AJ252" i="1"/>
  <c r="I252" i="1"/>
  <c r="M251" i="1"/>
  <c r="W251" i="1"/>
  <c r="AJ251" i="1"/>
  <c r="I251" i="1"/>
  <c r="M250" i="1"/>
  <c r="W250" i="1"/>
  <c r="AJ250" i="1"/>
  <c r="I250" i="1"/>
  <c r="M249" i="1"/>
  <c r="W249" i="1"/>
  <c r="AJ249" i="1"/>
  <c r="I249" i="1"/>
  <c r="M248" i="1"/>
  <c r="W248" i="1"/>
  <c r="AJ248" i="1"/>
  <c r="I248" i="1"/>
  <c r="M247" i="1"/>
  <c r="W247" i="1"/>
  <c r="AJ247" i="1"/>
  <c r="I247" i="1"/>
  <c r="M246" i="1"/>
  <c r="W246" i="1"/>
  <c r="AJ246" i="1"/>
  <c r="I246" i="1"/>
  <c r="M245" i="1"/>
  <c r="W245" i="1"/>
  <c r="AJ245" i="1"/>
  <c r="M244" i="1"/>
  <c r="W244" i="1"/>
  <c r="AJ244" i="1"/>
  <c r="I244" i="1"/>
  <c r="M243" i="1"/>
  <c r="W243" i="1"/>
  <c r="AJ243" i="1"/>
  <c r="I243" i="1"/>
  <c r="M242" i="1"/>
  <c r="W242" i="1"/>
  <c r="AJ242" i="1"/>
  <c r="I242" i="1"/>
  <c r="M241" i="1"/>
  <c r="W241" i="1"/>
  <c r="AJ241" i="1"/>
  <c r="I241" i="1"/>
  <c r="M240" i="1"/>
  <c r="W240" i="1"/>
  <c r="AJ240" i="1"/>
  <c r="I240" i="1"/>
  <c r="M239" i="1"/>
  <c r="W239" i="1"/>
  <c r="AJ239" i="1"/>
  <c r="I239" i="1"/>
  <c r="M238" i="1"/>
  <c r="W238" i="1"/>
  <c r="AJ238" i="1"/>
  <c r="I238" i="1"/>
  <c r="M237" i="1"/>
  <c r="W237" i="1"/>
  <c r="AJ237" i="1"/>
  <c r="I237" i="1"/>
  <c r="M236" i="1"/>
  <c r="W236" i="1"/>
  <c r="AJ236" i="1"/>
  <c r="I236" i="1"/>
  <c r="M235" i="1"/>
  <c r="W235" i="1"/>
  <c r="AJ235" i="1"/>
  <c r="I235" i="1"/>
  <c r="M233" i="1"/>
  <c r="W233" i="1"/>
  <c r="AJ233" i="1"/>
  <c r="I233" i="1"/>
  <c r="M232" i="1"/>
  <c r="W232" i="1"/>
  <c r="AJ232" i="1"/>
  <c r="I232" i="1"/>
  <c r="M231" i="1"/>
  <c r="W231" i="1"/>
  <c r="AJ231" i="1"/>
  <c r="I231" i="1"/>
  <c r="M230" i="1"/>
  <c r="W230" i="1"/>
  <c r="AJ230" i="1"/>
  <c r="I230" i="1"/>
  <c r="M229" i="1"/>
  <c r="W229" i="1"/>
  <c r="AJ229" i="1"/>
  <c r="I229" i="1"/>
  <c r="M228" i="1"/>
  <c r="W228" i="1"/>
  <c r="AJ228" i="1"/>
  <c r="I228" i="1"/>
  <c r="M227" i="1"/>
  <c r="W227" i="1"/>
  <c r="AJ227" i="1"/>
  <c r="I227" i="1"/>
  <c r="M226" i="1"/>
  <c r="W226" i="1"/>
  <c r="AJ226" i="1"/>
  <c r="I226" i="1"/>
  <c r="M225" i="1"/>
  <c r="W225" i="1"/>
  <c r="AJ225" i="1"/>
  <c r="I225" i="1"/>
  <c r="M224" i="1"/>
  <c r="W224" i="1"/>
  <c r="AJ224" i="1"/>
  <c r="I224" i="1"/>
  <c r="M223" i="1"/>
  <c r="W223" i="1"/>
  <c r="AJ223" i="1"/>
  <c r="I223" i="1"/>
  <c r="M222" i="1"/>
  <c r="W222" i="1"/>
  <c r="AJ222" i="1"/>
  <c r="I222" i="1"/>
  <c r="M221" i="1"/>
  <c r="W221" i="1"/>
  <c r="AJ221" i="1"/>
  <c r="I221" i="1"/>
  <c r="M220" i="1"/>
  <c r="W220" i="1"/>
  <c r="AJ220" i="1"/>
  <c r="I220" i="1"/>
  <c r="M219" i="1"/>
  <c r="W219" i="1"/>
  <c r="AJ219" i="1"/>
  <c r="I219" i="1"/>
  <c r="M218" i="1"/>
  <c r="W218" i="1"/>
  <c r="AJ218" i="1"/>
  <c r="I218" i="1"/>
  <c r="M217" i="1"/>
  <c r="W217" i="1"/>
  <c r="AJ217" i="1"/>
  <c r="I217" i="1"/>
  <c r="M216" i="1"/>
  <c r="W216" i="1"/>
  <c r="AJ216" i="1"/>
  <c r="I216" i="1"/>
  <c r="M215" i="1"/>
  <c r="W215" i="1"/>
  <c r="AJ215" i="1"/>
  <c r="I215" i="1"/>
  <c r="M214" i="1"/>
  <c r="W214" i="1"/>
  <c r="AJ214" i="1"/>
  <c r="I214" i="1"/>
  <c r="M213" i="1"/>
  <c r="W213" i="1"/>
  <c r="AJ213" i="1"/>
  <c r="I213" i="1"/>
  <c r="M212" i="1"/>
  <c r="W212" i="1"/>
  <c r="AJ212" i="1"/>
  <c r="I212" i="1"/>
  <c r="M211" i="1"/>
  <c r="W211" i="1"/>
  <c r="AJ211" i="1"/>
  <c r="I211" i="1"/>
  <c r="M210" i="1"/>
  <c r="W210" i="1"/>
  <c r="AJ210" i="1"/>
  <c r="I210" i="1"/>
  <c r="M209" i="1"/>
  <c r="W209" i="1"/>
  <c r="AJ209" i="1"/>
  <c r="I209" i="1"/>
  <c r="M208" i="1"/>
  <c r="W208" i="1"/>
  <c r="AJ208" i="1"/>
  <c r="I208" i="1"/>
  <c r="M207" i="1"/>
  <c r="W207" i="1"/>
  <c r="AJ207" i="1"/>
  <c r="I207" i="1"/>
  <c r="M206" i="1"/>
  <c r="W206" i="1"/>
  <c r="AJ206" i="1"/>
  <c r="I206" i="1"/>
  <c r="M205" i="1"/>
  <c r="W205" i="1"/>
  <c r="AJ205" i="1"/>
  <c r="I205" i="1"/>
  <c r="M204" i="1"/>
  <c r="W204" i="1"/>
  <c r="AJ204" i="1"/>
  <c r="I204" i="1"/>
  <c r="M203" i="1"/>
  <c r="W203" i="1"/>
  <c r="AJ203" i="1"/>
  <c r="I203" i="1"/>
  <c r="M202" i="1"/>
  <c r="W202" i="1"/>
  <c r="AJ202" i="1"/>
  <c r="I202" i="1"/>
  <c r="M201" i="1"/>
  <c r="W201" i="1"/>
  <c r="AJ201" i="1"/>
  <c r="I201" i="1"/>
  <c r="M200" i="1"/>
  <c r="W200" i="1"/>
  <c r="AJ200" i="1"/>
  <c r="I200" i="1"/>
  <c r="M199" i="1"/>
  <c r="W199" i="1"/>
  <c r="AJ199" i="1"/>
  <c r="I199" i="1"/>
  <c r="M198" i="1"/>
  <c r="W198" i="1"/>
  <c r="AJ198" i="1"/>
  <c r="I198" i="1"/>
  <c r="M197" i="1"/>
  <c r="W197" i="1"/>
  <c r="AJ197" i="1"/>
  <c r="I197" i="1"/>
  <c r="M196" i="1"/>
  <c r="W196" i="1"/>
  <c r="AJ196" i="1"/>
  <c r="I196" i="1"/>
  <c r="M195" i="1"/>
  <c r="W195" i="1"/>
  <c r="AJ195" i="1"/>
  <c r="I195" i="1"/>
  <c r="M194" i="1"/>
  <c r="W194" i="1"/>
  <c r="AJ194" i="1"/>
  <c r="I194" i="1"/>
  <c r="M193" i="1"/>
  <c r="W193" i="1"/>
  <c r="AJ193" i="1"/>
  <c r="I193" i="1"/>
  <c r="M192" i="1"/>
  <c r="W192" i="1"/>
  <c r="AJ192" i="1"/>
  <c r="I192" i="1"/>
  <c r="M191" i="1"/>
  <c r="W191" i="1"/>
  <c r="AJ191" i="1"/>
  <c r="I191" i="1"/>
  <c r="M190" i="1"/>
  <c r="W190" i="1"/>
  <c r="AJ190" i="1"/>
  <c r="I190" i="1"/>
  <c r="M189" i="1"/>
  <c r="W189" i="1"/>
  <c r="AJ189" i="1"/>
  <c r="I189" i="1"/>
  <c r="M188" i="1"/>
  <c r="W188" i="1"/>
  <c r="AJ188" i="1"/>
  <c r="I188" i="1"/>
  <c r="M187" i="1"/>
  <c r="W187" i="1"/>
  <c r="AJ187" i="1"/>
  <c r="I187" i="1"/>
  <c r="M186" i="1"/>
  <c r="W186" i="1"/>
  <c r="AJ186" i="1"/>
  <c r="I186" i="1"/>
  <c r="M185" i="1"/>
  <c r="W185" i="1"/>
  <c r="AJ185" i="1"/>
  <c r="I185" i="1"/>
  <c r="M184" i="1"/>
  <c r="W184" i="1"/>
  <c r="AJ184" i="1"/>
  <c r="I184" i="1"/>
  <c r="M183" i="1"/>
  <c r="W183" i="1"/>
  <c r="AJ183" i="1"/>
  <c r="I183" i="1"/>
  <c r="M182" i="1"/>
  <c r="W182" i="1"/>
  <c r="AJ182" i="1"/>
  <c r="I182" i="1"/>
  <c r="M181" i="1"/>
  <c r="W181" i="1"/>
  <c r="AJ181" i="1"/>
  <c r="I181" i="1"/>
  <c r="M180" i="1"/>
  <c r="W180" i="1"/>
  <c r="AJ180" i="1"/>
  <c r="I180" i="1"/>
  <c r="M179" i="1"/>
  <c r="W179" i="1"/>
  <c r="AJ179" i="1"/>
  <c r="I179" i="1"/>
  <c r="M178" i="1"/>
  <c r="W178" i="1"/>
  <c r="AJ178" i="1"/>
  <c r="I178" i="1"/>
  <c r="M177" i="1"/>
  <c r="W177" i="1"/>
  <c r="AJ177" i="1"/>
  <c r="I177" i="1"/>
  <c r="M176" i="1"/>
  <c r="W176" i="1"/>
  <c r="AJ176" i="1"/>
  <c r="I176" i="1"/>
  <c r="M175" i="1"/>
  <c r="W175" i="1"/>
  <c r="AJ175" i="1"/>
  <c r="I175" i="1"/>
  <c r="M174" i="1"/>
  <c r="W174" i="1"/>
  <c r="AJ174" i="1"/>
  <c r="I174" i="1"/>
  <c r="M173" i="1"/>
  <c r="W173" i="1"/>
  <c r="AJ173" i="1"/>
  <c r="I173" i="1"/>
  <c r="M172" i="1"/>
  <c r="W172" i="1"/>
  <c r="AJ172" i="1"/>
  <c r="I172" i="1"/>
  <c r="M171" i="1"/>
  <c r="W171" i="1"/>
  <c r="AJ171" i="1"/>
  <c r="I171" i="1"/>
  <c r="M170" i="1"/>
  <c r="W170" i="1"/>
  <c r="AJ170" i="1"/>
  <c r="I170" i="1"/>
  <c r="M169" i="1"/>
  <c r="W169" i="1"/>
  <c r="AJ169" i="1"/>
  <c r="I169" i="1"/>
  <c r="M168" i="1"/>
  <c r="W168" i="1"/>
  <c r="AJ168" i="1"/>
  <c r="I168" i="1"/>
  <c r="M167" i="1"/>
  <c r="W167" i="1"/>
  <c r="AJ167" i="1"/>
  <c r="I167" i="1"/>
  <c r="M166" i="1"/>
  <c r="W166" i="1"/>
  <c r="AJ166" i="1"/>
  <c r="I166" i="1"/>
  <c r="M165" i="1"/>
  <c r="W165" i="1"/>
  <c r="AJ165" i="1"/>
  <c r="I165" i="1"/>
  <c r="M164" i="1"/>
  <c r="W164" i="1"/>
  <c r="AJ164" i="1"/>
  <c r="I164" i="1"/>
  <c r="M163" i="1"/>
  <c r="W163" i="1"/>
  <c r="AJ163" i="1"/>
  <c r="I163" i="1"/>
  <c r="M162" i="1"/>
  <c r="W162" i="1"/>
  <c r="AJ162" i="1"/>
  <c r="I162" i="1"/>
  <c r="M161" i="1"/>
  <c r="W161" i="1"/>
  <c r="AJ161" i="1"/>
  <c r="I161" i="1"/>
  <c r="M160" i="1"/>
  <c r="W160" i="1"/>
  <c r="AJ160" i="1"/>
  <c r="I160" i="1"/>
  <c r="M159" i="1"/>
  <c r="W159" i="1"/>
  <c r="AJ159" i="1"/>
  <c r="I159" i="1"/>
  <c r="M158" i="1"/>
  <c r="W158" i="1"/>
  <c r="AJ158" i="1"/>
  <c r="I158" i="1"/>
  <c r="M157" i="1"/>
  <c r="W157" i="1"/>
  <c r="AJ157" i="1"/>
  <c r="I157" i="1"/>
  <c r="M156" i="1"/>
  <c r="W156" i="1"/>
  <c r="AJ156" i="1"/>
  <c r="I156" i="1"/>
  <c r="M155" i="1"/>
  <c r="W155" i="1"/>
  <c r="AJ155" i="1"/>
  <c r="I155" i="1"/>
  <c r="M154" i="1"/>
  <c r="W154" i="1"/>
  <c r="AJ154" i="1"/>
  <c r="I154" i="1"/>
  <c r="M153" i="1"/>
  <c r="W153" i="1"/>
  <c r="AJ153" i="1"/>
  <c r="I153" i="1"/>
  <c r="M152" i="1"/>
  <c r="W152" i="1"/>
  <c r="AJ152" i="1"/>
  <c r="I152" i="1"/>
  <c r="M151" i="1"/>
  <c r="W151" i="1"/>
  <c r="AJ151" i="1"/>
  <c r="I151" i="1"/>
  <c r="M150" i="1"/>
  <c r="W150" i="1"/>
  <c r="AJ150" i="1"/>
  <c r="I150" i="1"/>
  <c r="M149" i="1"/>
  <c r="W149" i="1"/>
  <c r="AJ149" i="1"/>
  <c r="I149" i="1"/>
  <c r="M148" i="1"/>
  <c r="W148" i="1"/>
  <c r="AJ148" i="1"/>
  <c r="I148" i="1"/>
  <c r="M147" i="1"/>
  <c r="W147" i="1"/>
  <c r="AJ147" i="1"/>
  <c r="I147" i="1"/>
  <c r="M146" i="1"/>
  <c r="W146" i="1"/>
  <c r="AJ146" i="1"/>
  <c r="I146" i="1"/>
  <c r="M145" i="1"/>
  <c r="W145" i="1"/>
  <c r="AJ145" i="1"/>
  <c r="I145" i="1"/>
  <c r="M144" i="1"/>
  <c r="W144" i="1"/>
  <c r="AJ144" i="1"/>
  <c r="I144" i="1"/>
  <c r="M143" i="1"/>
  <c r="W143" i="1"/>
  <c r="AJ143" i="1"/>
  <c r="I143" i="1"/>
  <c r="M142" i="1"/>
  <c r="W142" i="1"/>
  <c r="AJ142" i="1"/>
  <c r="I142" i="1"/>
  <c r="M141" i="1"/>
  <c r="W141" i="1"/>
  <c r="AJ141" i="1"/>
  <c r="I141" i="1"/>
  <c r="M140" i="1"/>
  <c r="W140" i="1"/>
  <c r="AJ140" i="1"/>
  <c r="I140" i="1"/>
  <c r="M139" i="1"/>
  <c r="W139" i="1"/>
  <c r="AJ139" i="1"/>
  <c r="I139" i="1"/>
  <c r="M138" i="1"/>
  <c r="W138" i="1"/>
  <c r="AJ138" i="1"/>
  <c r="I138" i="1"/>
  <c r="M137" i="1"/>
  <c r="W137" i="1"/>
  <c r="AJ137" i="1"/>
  <c r="I137" i="1"/>
  <c r="M136" i="1"/>
  <c r="W136" i="1"/>
  <c r="AJ136" i="1"/>
  <c r="I136" i="1"/>
  <c r="M135" i="1"/>
  <c r="W135" i="1"/>
  <c r="AJ135" i="1"/>
  <c r="I135" i="1"/>
  <c r="M134" i="1"/>
  <c r="W134" i="1"/>
  <c r="AJ134" i="1"/>
  <c r="I134" i="1"/>
  <c r="M133" i="1"/>
  <c r="W133" i="1"/>
  <c r="AJ133" i="1"/>
  <c r="I133" i="1"/>
  <c r="M132" i="1"/>
  <c r="W132" i="1"/>
  <c r="AJ132" i="1"/>
  <c r="I132" i="1"/>
  <c r="M131" i="1"/>
  <c r="W131" i="1"/>
  <c r="AJ131" i="1"/>
  <c r="I131" i="1"/>
  <c r="M130" i="1"/>
  <c r="W130" i="1"/>
  <c r="AJ130" i="1"/>
  <c r="I130" i="1"/>
  <c r="M129" i="1"/>
  <c r="W129" i="1"/>
  <c r="AJ129" i="1"/>
  <c r="I129" i="1"/>
  <c r="M128" i="1"/>
  <c r="W128" i="1"/>
  <c r="AJ128" i="1"/>
  <c r="I128" i="1"/>
  <c r="M127" i="1"/>
  <c r="W127" i="1"/>
  <c r="AJ127" i="1"/>
  <c r="I127" i="1"/>
  <c r="M126" i="1"/>
  <c r="W126" i="1"/>
  <c r="AJ126" i="1"/>
  <c r="I126" i="1"/>
  <c r="M125" i="1"/>
  <c r="W125" i="1"/>
  <c r="AJ125" i="1"/>
  <c r="I125" i="1"/>
  <c r="M124" i="1"/>
  <c r="W124" i="1"/>
  <c r="AJ124" i="1"/>
  <c r="I124" i="1"/>
  <c r="M123" i="1"/>
  <c r="W123" i="1"/>
  <c r="AJ123" i="1"/>
  <c r="I123" i="1"/>
  <c r="M122" i="1"/>
  <c r="W122" i="1"/>
  <c r="AJ122" i="1"/>
  <c r="I122" i="1"/>
  <c r="M121" i="1"/>
  <c r="W121" i="1"/>
  <c r="AJ121" i="1"/>
  <c r="I121" i="1"/>
  <c r="M120" i="1"/>
  <c r="W120" i="1"/>
  <c r="AJ120" i="1"/>
  <c r="I120" i="1"/>
  <c r="M119" i="1"/>
  <c r="W119" i="1"/>
  <c r="AJ119" i="1"/>
  <c r="I119" i="1"/>
  <c r="M118" i="1"/>
  <c r="W118" i="1"/>
  <c r="AJ118" i="1"/>
  <c r="I118" i="1"/>
  <c r="M117" i="1"/>
  <c r="W117" i="1"/>
  <c r="AJ117" i="1"/>
  <c r="I117" i="1"/>
  <c r="M116" i="1"/>
  <c r="W116" i="1"/>
  <c r="AJ116" i="1"/>
  <c r="I116" i="1"/>
  <c r="M115" i="1"/>
  <c r="W115" i="1"/>
  <c r="AJ115" i="1"/>
  <c r="I115" i="1"/>
  <c r="M114" i="1"/>
  <c r="W114" i="1"/>
  <c r="AJ114" i="1"/>
  <c r="I114" i="1"/>
  <c r="M113" i="1"/>
  <c r="W113" i="1"/>
  <c r="AJ113" i="1"/>
  <c r="I113" i="1"/>
  <c r="M112" i="1"/>
  <c r="W112" i="1"/>
  <c r="AJ112" i="1"/>
  <c r="I112" i="1"/>
  <c r="M111" i="1"/>
  <c r="W111" i="1"/>
  <c r="AJ111" i="1"/>
  <c r="M110" i="1"/>
  <c r="W110" i="1"/>
  <c r="AJ110" i="1"/>
  <c r="I110" i="1"/>
  <c r="M109" i="1"/>
  <c r="W109" i="1"/>
  <c r="AJ109" i="1"/>
  <c r="I109" i="1"/>
  <c r="M108" i="1"/>
  <c r="W108" i="1"/>
  <c r="AJ108" i="1"/>
  <c r="I108" i="1"/>
  <c r="M107" i="1"/>
  <c r="W107" i="1"/>
  <c r="AJ107" i="1"/>
  <c r="I107" i="1"/>
  <c r="M106" i="1"/>
  <c r="W106" i="1"/>
  <c r="AJ106" i="1"/>
  <c r="I106" i="1"/>
  <c r="M105" i="1"/>
  <c r="W105" i="1"/>
  <c r="AJ105" i="1"/>
  <c r="I105" i="1"/>
  <c r="M104" i="1"/>
  <c r="W104" i="1"/>
  <c r="AJ104" i="1"/>
  <c r="I104" i="1"/>
  <c r="M103" i="1"/>
  <c r="W103" i="1"/>
  <c r="AJ103" i="1"/>
  <c r="I103" i="1"/>
  <c r="M102" i="1"/>
  <c r="W102" i="1"/>
  <c r="AJ102" i="1"/>
  <c r="I102" i="1"/>
  <c r="M101" i="1"/>
  <c r="W101" i="1"/>
  <c r="AJ101" i="1"/>
  <c r="I101" i="1"/>
  <c r="M100" i="1"/>
  <c r="W100" i="1"/>
  <c r="AJ100" i="1"/>
  <c r="I100" i="1"/>
  <c r="M99" i="1"/>
  <c r="W99" i="1"/>
  <c r="AJ99" i="1"/>
  <c r="I99" i="1"/>
  <c r="M98" i="1"/>
  <c r="W98" i="1"/>
  <c r="AJ98" i="1"/>
  <c r="I98" i="1"/>
  <c r="M97" i="1"/>
  <c r="W97" i="1"/>
  <c r="AJ97" i="1"/>
  <c r="I97" i="1"/>
  <c r="M96" i="1"/>
  <c r="W96" i="1"/>
  <c r="AJ96" i="1"/>
  <c r="I96" i="1"/>
  <c r="M95" i="1"/>
  <c r="W95" i="1"/>
  <c r="AJ95" i="1"/>
  <c r="I95" i="1"/>
  <c r="M94" i="1"/>
  <c r="W94" i="1"/>
  <c r="AJ94" i="1"/>
  <c r="I94" i="1"/>
  <c r="M93" i="1"/>
  <c r="W93" i="1"/>
  <c r="AJ93" i="1"/>
  <c r="I93" i="1"/>
  <c r="M92" i="1"/>
  <c r="W92" i="1"/>
  <c r="AJ92" i="1"/>
  <c r="I92" i="1"/>
  <c r="M91" i="1"/>
  <c r="W91" i="1"/>
  <c r="AJ91" i="1"/>
  <c r="I91" i="1"/>
  <c r="M90" i="1"/>
  <c r="W90" i="1"/>
  <c r="AJ90" i="1"/>
  <c r="I90" i="1"/>
  <c r="M89" i="1"/>
  <c r="W89" i="1"/>
  <c r="AJ89" i="1"/>
  <c r="I89" i="1"/>
  <c r="M88" i="1"/>
  <c r="W88" i="1"/>
  <c r="AJ88" i="1"/>
  <c r="I88" i="1"/>
  <c r="M87" i="1"/>
  <c r="W87" i="1"/>
  <c r="AJ87" i="1"/>
  <c r="I87" i="1"/>
  <c r="M86" i="1"/>
  <c r="W86" i="1"/>
  <c r="AJ86" i="1"/>
  <c r="I86" i="1"/>
  <c r="M85" i="1"/>
  <c r="W85" i="1"/>
  <c r="AJ85" i="1"/>
  <c r="I85" i="1"/>
  <c r="M84" i="1"/>
  <c r="W84" i="1"/>
  <c r="AJ84" i="1"/>
  <c r="I84" i="1"/>
  <c r="M83" i="1"/>
  <c r="W83" i="1"/>
  <c r="AJ83" i="1"/>
  <c r="I83" i="1"/>
  <c r="M82" i="1"/>
  <c r="W82" i="1"/>
  <c r="AJ82" i="1"/>
  <c r="I82" i="1"/>
  <c r="M81" i="1"/>
  <c r="W81" i="1"/>
  <c r="AJ81" i="1"/>
  <c r="I81" i="1"/>
  <c r="M80" i="1"/>
  <c r="W80" i="1"/>
  <c r="AJ80" i="1"/>
  <c r="I80" i="1"/>
  <c r="M79" i="1"/>
  <c r="W79" i="1"/>
  <c r="AJ79" i="1"/>
  <c r="I79" i="1"/>
  <c r="M78" i="1"/>
  <c r="W78" i="1"/>
  <c r="AJ78" i="1"/>
  <c r="I78" i="1"/>
  <c r="M77" i="1"/>
  <c r="W77" i="1"/>
  <c r="AJ77" i="1"/>
  <c r="I77" i="1"/>
  <c r="M76" i="1"/>
  <c r="W76" i="1"/>
  <c r="AJ76" i="1"/>
  <c r="I76" i="1"/>
  <c r="M75" i="1"/>
  <c r="W75" i="1"/>
  <c r="AJ75" i="1"/>
  <c r="I75" i="1"/>
  <c r="M74" i="1"/>
  <c r="W74" i="1"/>
  <c r="AJ74" i="1"/>
  <c r="I74" i="1"/>
  <c r="M73" i="1"/>
  <c r="W73" i="1"/>
  <c r="AJ73" i="1"/>
  <c r="I73" i="1"/>
  <c r="M72" i="1"/>
  <c r="W72" i="1"/>
  <c r="AJ72" i="1"/>
  <c r="I72" i="1"/>
  <c r="M71" i="1"/>
  <c r="W71" i="1"/>
  <c r="AJ71" i="1"/>
  <c r="I71" i="1"/>
  <c r="M70" i="1"/>
  <c r="W70" i="1"/>
  <c r="AJ70" i="1"/>
  <c r="I70" i="1"/>
  <c r="M69" i="1"/>
  <c r="W69" i="1"/>
  <c r="AJ69" i="1"/>
  <c r="I69" i="1"/>
  <c r="M68" i="1"/>
  <c r="W68" i="1"/>
  <c r="AJ68" i="1"/>
  <c r="I68" i="1"/>
  <c r="M67" i="1"/>
  <c r="W67" i="1"/>
  <c r="AJ67" i="1"/>
  <c r="I67" i="1"/>
  <c r="M66" i="1"/>
  <c r="W66" i="1"/>
  <c r="AJ66" i="1"/>
  <c r="I66" i="1"/>
  <c r="M65" i="1"/>
  <c r="W65" i="1"/>
  <c r="AJ65" i="1"/>
  <c r="I65" i="1"/>
  <c r="M64" i="1"/>
  <c r="W64" i="1"/>
  <c r="AJ64" i="1"/>
  <c r="I64" i="1"/>
  <c r="M63" i="1"/>
  <c r="W63" i="1"/>
  <c r="AJ63" i="1"/>
  <c r="I63" i="1"/>
  <c r="M62" i="1"/>
  <c r="W62" i="1"/>
  <c r="AJ62" i="1"/>
  <c r="I62" i="1"/>
  <c r="M61" i="1"/>
  <c r="W61" i="1"/>
  <c r="AJ61" i="1"/>
  <c r="I61" i="1"/>
  <c r="M60" i="1"/>
  <c r="W60" i="1"/>
  <c r="AJ60" i="1"/>
  <c r="I60" i="1"/>
  <c r="M59" i="1"/>
  <c r="W59" i="1"/>
  <c r="AJ59" i="1"/>
  <c r="I59" i="1"/>
  <c r="M58" i="1"/>
  <c r="W58" i="1"/>
  <c r="AJ58" i="1"/>
  <c r="I58" i="1"/>
  <c r="M57" i="1"/>
  <c r="W57" i="1"/>
  <c r="AJ57" i="1"/>
  <c r="I57" i="1"/>
  <c r="M56" i="1"/>
  <c r="W56" i="1"/>
  <c r="AJ56" i="1"/>
  <c r="I56" i="1"/>
  <c r="M55" i="1"/>
  <c r="W55" i="1"/>
  <c r="AJ55" i="1"/>
  <c r="I55" i="1"/>
  <c r="M54" i="1"/>
  <c r="W54" i="1"/>
  <c r="AJ54" i="1"/>
  <c r="I54" i="1"/>
  <c r="M53" i="1"/>
  <c r="W53" i="1"/>
  <c r="AJ53" i="1"/>
  <c r="I53" i="1"/>
  <c r="M52" i="1"/>
  <c r="W52" i="1"/>
  <c r="AJ52" i="1"/>
  <c r="I52" i="1"/>
  <c r="M51" i="1"/>
  <c r="W51" i="1"/>
  <c r="AJ51" i="1"/>
  <c r="I51" i="1"/>
  <c r="M50" i="1"/>
  <c r="W50" i="1"/>
  <c r="AJ50" i="1"/>
  <c r="I50" i="1"/>
  <c r="M49" i="1"/>
  <c r="W49" i="1"/>
  <c r="AJ49" i="1"/>
  <c r="I49" i="1"/>
  <c r="M48" i="1"/>
  <c r="W48" i="1"/>
  <c r="AJ48" i="1"/>
  <c r="I48" i="1"/>
  <c r="M47" i="1"/>
  <c r="W47" i="1"/>
  <c r="AJ47" i="1"/>
  <c r="I47" i="1"/>
  <c r="M46" i="1"/>
  <c r="W46" i="1"/>
  <c r="AJ46" i="1"/>
  <c r="I46" i="1"/>
  <c r="M45" i="1"/>
  <c r="W45" i="1"/>
  <c r="AJ45" i="1"/>
  <c r="I45" i="1"/>
  <c r="M44" i="1"/>
  <c r="W44" i="1"/>
  <c r="AJ44" i="1"/>
  <c r="I44" i="1"/>
  <c r="M43" i="1"/>
  <c r="W43" i="1"/>
  <c r="AJ43" i="1"/>
  <c r="I43" i="1"/>
  <c r="M42" i="1"/>
  <c r="W42" i="1"/>
  <c r="AJ42" i="1"/>
  <c r="I42" i="1"/>
  <c r="M41" i="1"/>
  <c r="W41" i="1"/>
  <c r="AJ41" i="1"/>
  <c r="I41" i="1"/>
  <c r="M40" i="1"/>
  <c r="W40" i="1"/>
  <c r="AJ40" i="1"/>
  <c r="I40" i="1"/>
  <c r="M39" i="1"/>
  <c r="W39" i="1"/>
  <c r="AJ39" i="1"/>
  <c r="I39" i="1"/>
  <c r="M38" i="1"/>
  <c r="W38" i="1"/>
  <c r="AJ38" i="1"/>
  <c r="I38" i="1"/>
  <c r="M37" i="1"/>
  <c r="W37" i="1"/>
  <c r="AJ37" i="1"/>
  <c r="I37" i="1"/>
  <c r="M36" i="1"/>
  <c r="W36" i="1"/>
  <c r="AJ36" i="1"/>
  <c r="I36" i="1"/>
  <c r="M35" i="1"/>
  <c r="W35" i="1"/>
  <c r="AJ35" i="1"/>
  <c r="I35" i="1"/>
  <c r="M34" i="1"/>
  <c r="W34" i="1"/>
  <c r="AJ34" i="1"/>
  <c r="I34" i="1"/>
  <c r="M33" i="1"/>
  <c r="W33" i="1"/>
  <c r="AJ33" i="1"/>
  <c r="I33" i="1"/>
  <c r="M32" i="1"/>
  <c r="W32" i="1"/>
  <c r="AJ32" i="1"/>
  <c r="I32" i="1"/>
  <c r="M31" i="1"/>
  <c r="W31" i="1"/>
  <c r="AJ31" i="1"/>
  <c r="I31" i="1"/>
  <c r="M30" i="1"/>
  <c r="W30" i="1"/>
  <c r="AJ30" i="1"/>
  <c r="I30" i="1"/>
  <c r="M29" i="1"/>
  <c r="W29" i="1"/>
  <c r="AJ29" i="1"/>
  <c r="I29" i="1"/>
  <c r="M28" i="1"/>
  <c r="W28" i="1"/>
  <c r="AJ28" i="1"/>
  <c r="I28" i="1"/>
  <c r="M27" i="1"/>
  <c r="W27" i="1"/>
  <c r="AJ27" i="1"/>
  <c r="I27" i="1"/>
  <c r="M26" i="1"/>
  <c r="W26" i="1"/>
  <c r="AJ26" i="1"/>
  <c r="I26" i="1"/>
  <c r="M25" i="1"/>
  <c r="W25" i="1"/>
  <c r="AJ25" i="1"/>
  <c r="I25" i="1"/>
  <c r="M24" i="1"/>
  <c r="W24" i="1"/>
  <c r="AJ24" i="1"/>
  <c r="I24" i="1"/>
  <c r="M23" i="1"/>
  <c r="W23" i="1"/>
  <c r="AJ23" i="1"/>
  <c r="I23" i="1"/>
  <c r="M22" i="1"/>
  <c r="W22" i="1"/>
  <c r="AJ22" i="1"/>
  <c r="I22" i="1"/>
  <c r="M21" i="1"/>
  <c r="W21" i="1"/>
  <c r="AJ21" i="1"/>
  <c r="I21" i="1"/>
  <c r="M20" i="1"/>
  <c r="W20" i="1"/>
  <c r="AJ20" i="1"/>
  <c r="I20" i="1"/>
  <c r="M19" i="1"/>
  <c r="W19" i="1"/>
  <c r="AJ19" i="1"/>
  <c r="I19" i="1"/>
  <c r="M18" i="1"/>
  <c r="W18" i="1"/>
  <c r="AJ18" i="1"/>
  <c r="I18" i="1"/>
  <c r="M17" i="1"/>
  <c r="W17" i="1"/>
  <c r="AJ17" i="1"/>
  <c r="I17" i="1"/>
  <c r="M16" i="1"/>
  <c r="W16" i="1"/>
  <c r="AJ16" i="1"/>
  <c r="I16" i="1"/>
  <c r="M15" i="1"/>
  <c r="W15" i="1"/>
  <c r="AJ15" i="1"/>
  <c r="I15" i="1"/>
  <c r="M14" i="1"/>
  <c r="W14" i="1"/>
  <c r="AJ14" i="1"/>
  <c r="I14" i="1"/>
  <c r="M13" i="1"/>
  <c r="W13" i="1"/>
  <c r="AJ13" i="1"/>
  <c r="I13" i="1"/>
  <c r="M12" i="1"/>
  <c r="W12" i="1"/>
  <c r="AJ12" i="1"/>
  <c r="I12" i="1"/>
  <c r="M11" i="1"/>
  <c r="W11" i="1"/>
  <c r="AJ11" i="1"/>
  <c r="I11" i="1"/>
  <c r="M10" i="1"/>
  <c r="W10" i="1"/>
  <c r="AJ10" i="1"/>
  <c r="I10" i="1"/>
  <c r="M9" i="1"/>
  <c r="W9" i="1"/>
  <c r="AJ9" i="1"/>
  <c r="I9" i="1"/>
  <c r="M8" i="1"/>
  <c r="W8" i="1"/>
  <c r="AJ8" i="1"/>
  <c r="I8" i="1"/>
  <c r="M7" i="1"/>
  <c r="W7" i="1"/>
  <c r="AJ7" i="1"/>
  <c r="I7" i="1"/>
  <c r="M6" i="1"/>
  <c r="W6" i="1"/>
  <c r="AJ6" i="1"/>
  <c r="I6" i="1"/>
  <c r="M5" i="1"/>
  <c r="W5" i="1"/>
  <c r="AJ5" i="1"/>
  <c r="I5" i="1"/>
  <c r="M4" i="1"/>
  <c r="W4" i="1"/>
  <c r="AJ4" i="1"/>
  <c r="I4" i="1"/>
  <c r="M234" i="1"/>
  <c r="W234" i="1"/>
  <c r="AJ234" i="1"/>
  <c r="I234" i="1"/>
  <c r="AP256" i="1"/>
  <c r="AO256" i="1"/>
  <c r="AN256" i="1"/>
  <c r="AP255" i="1"/>
  <c r="AO255" i="1"/>
  <c r="AP254" i="1"/>
  <c r="AO254" i="1"/>
  <c r="AP253" i="1"/>
  <c r="AO253" i="1"/>
  <c r="AN253" i="1"/>
  <c r="AP252" i="1"/>
  <c r="AO252" i="1"/>
  <c r="AP251" i="1"/>
  <c r="AO251" i="1"/>
  <c r="AP250" i="1"/>
  <c r="AO250" i="1"/>
  <c r="AP249" i="1"/>
  <c r="AO249" i="1"/>
  <c r="AP248" i="1"/>
  <c r="AO248" i="1"/>
  <c r="AP247" i="1"/>
  <c r="AO247" i="1"/>
  <c r="AP246" i="1"/>
  <c r="AO246" i="1"/>
  <c r="AP245" i="1"/>
  <c r="AO245" i="1"/>
  <c r="AP244" i="1"/>
  <c r="AO244" i="1"/>
  <c r="AP243" i="1"/>
  <c r="AO243" i="1"/>
  <c r="AP242" i="1"/>
  <c r="AO242" i="1"/>
  <c r="AP241" i="1"/>
  <c r="AO241" i="1"/>
  <c r="AP240" i="1"/>
  <c r="AO240" i="1"/>
  <c r="AP239" i="1"/>
  <c r="AO239" i="1"/>
  <c r="AP238" i="1"/>
  <c r="AO238" i="1"/>
  <c r="AP237" i="1"/>
  <c r="AO237" i="1"/>
  <c r="AP236" i="1"/>
  <c r="AO236" i="1"/>
  <c r="AP235" i="1"/>
  <c r="AO235" i="1"/>
  <c r="AP234" i="1"/>
  <c r="AO234" i="1"/>
  <c r="AP233" i="1"/>
  <c r="AO233" i="1"/>
  <c r="AP232" i="1"/>
  <c r="AO232" i="1"/>
  <c r="AP231" i="1"/>
  <c r="AO231" i="1"/>
  <c r="AP230" i="1"/>
  <c r="AO230" i="1"/>
  <c r="AP229" i="1"/>
  <c r="AO229" i="1"/>
  <c r="AP228" i="1"/>
  <c r="AO228" i="1"/>
  <c r="AN228" i="1"/>
  <c r="AP227" i="1"/>
  <c r="AO227" i="1"/>
  <c r="AP226" i="1"/>
  <c r="AO226" i="1"/>
  <c r="AP225" i="1"/>
  <c r="AO225" i="1"/>
  <c r="AP224" i="1"/>
  <c r="AO224" i="1"/>
  <c r="AP223" i="1"/>
  <c r="AO223" i="1"/>
  <c r="AP222" i="1"/>
  <c r="AO222" i="1"/>
  <c r="AN222" i="1"/>
  <c r="AP221" i="1"/>
  <c r="AO221" i="1"/>
  <c r="AP220" i="1"/>
  <c r="AO220" i="1"/>
  <c r="AP219" i="1"/>
  <c r="AO219" i="1"/>
  <c r="AP218" i="1"/>
  <c r="AO218" i="1"/>
  <c r="AP217" i="1"/>
  <c r="AO217" i="1"/>
  <c r="AP216" i="1"/>
  <c r="AO216" i="1"/>
  <c r="AP215" i="1"/>
  <c r="AO215" i="1"/>
  <c r="AP214" i="1"/>
  <c r="AO214" i="1"/>
  <c r="AP213" i="1"/>
  <c r="AO213" i="1"/>
  <c r="AN213" i="1"/>
  <c r="AP212" i="1"/>
  <c r="AO212" i="1"/>
  <c r="AP211" i="1"/>
  <c r="AO211" i="1"/>
  <c r="AP210" i="1"/>
  <c r="AO210" i="1"/>
  <c r="AP209" i="1"/>
  <c r="AO209" i="1"/>
  <c r="AP208" i="1"/>
  <c r="AO208" i="1"/>
  <c r="AP207" i="1"/>
  <c r="AO207" i="1"/>
  <c r="AP206" i="1"/>
  <c r="AO206" i="1"/>
  <c r="AP205" i="1"/>
  <c r="AO205" i="1"/>
  <c r="AN205" i="1"/>
  <c r="AP204" i="1"/>
  <c r="AO204" i="1"/>
  <c r="AP203" i="1"/>
  <c r="AO203" i="1"/>
  <c r="AP202" i="1"/>
  <c r="AO202" i="1"/>
  <c r="AN202" i="1"/>
  <c r="AP201" i="1"/>
  <c r="AO201" i="1"/>
  <c r="AP200" i="1"/>
  <c r="AO200" i="1"/>
  <c r="AN200" i="1"/>
  <c r="AP199" i="1"/>
  <c r="AO199" i="1"/>
  <c r="AP198" i="1"/>
  <c r="AO198" i="1"/>
  <c r="AP197" i="1"/>
  <c r="AO197" i="1"/>
  <c r="AN197" i="1"/>
  <c r="AP196" i="1"/>
  <c r="AO196" i="1"/>
  <c r="AP195" i="1"/>
  <c r="AO195" i="1"/>
  <c r="AP194" i="1"/>
  <c r="AO194" i="1"/>
  <c r="AP193" i="1"/>
  <c r="AO193" i="1"/>
  <c r="AP192" i="1"/>
  <c r="AO192" i="1"/>
  <c r="AN192" i="1"/>
  <c r="AP191" i="1"/>
  <c r="AO191" i="1"/>
  <c r="AP190" i="1"/>
  <c r="AO190" i="1"/>
  <c r="AP189" i="1"/>
  <c r="AO189" i="1"/>
  <c r="AN189" i="1"/>
  <c r="AP188" i="1"/>
  <c r="AO188" i="1"/>
  <c r="AP187" i="1"/>
  <c r="AO187" i="1"/>
  <c r="AP186" i="1"/>
  <c r="AO186" i="1"/>
  <c r="AN186" i="1"/>
  <c r="AP185" i="1"/>
  <c r="AO185" i="1"/>
  <c r="AP184" i="1"/>
  <c r="AO184" i="1"/>
  <c r="AN184" i="1"/>
  <c r="AP183" i="1"/>
  <c r="AO183" i="1"/>
  <c r="AP182" i="1"/>
  <c r="AO182" i="1"/>
  <c r="AP181" i="1"/>
  <c r="AO181" i="1"/>
  <c r="AN181" i="1"/>
  <c r="AP180" i="1"/>
  <c r="AO180" i="1"/>
  <c r="AP179" i="1"/>
  <c r="AO179" i="1"/>
  <c r="AP178" i="1"/>
  <c r="AO178" i="1"/>
  <c r="AP177" i="1"/>
  <c r="AO177" i="1"/>
  <c r="AP176" i="1"/>
  <c r="AO176" i="1"/>
  <c r="AN176" i="1"/>
  <c r="AP175" i="1"/>
  <c r="AO175" i="1"/>
  <c r="AP174" i="1"/>
  <c r="AO174" i="1"/>
  <c r="AP173" i="1"/>
  <c r="AO173" i="1"/>
  <c r="AN173" i="1"/>
  <c r="AP172" i="1"/>
  <c r="AO172" i="1"/>
  <c r="AP171" i="1"/>
  <c r="AO171" i="1"/>
  <c r="AP170" i="1"/>
  <c r="AO170" i="1"/>
  <c r="AN170" i="1"/>
  <c r="AP169" i="1"/>
  <c r="AO169" i="1"/>
  <c r="AP168" i="1"/>
  <c r="AO168" i="1"/>
  <c r="AN168" i="1"/>
  <c r="AP167" i="1"/>
  <c r="AO167" i="1"/>
  <c r="AP166" i="1"/>
  <c r="AO166" i="1"/>
  <c r="AP165" i="1"/>
  <c r="AO165" i="1"/>
  <c r="AN165" i="1"/>
  <c r="AP164" i="1"/>
  <c r="AO164" i="1"/>
  <c r="AP163" i="1"/>
  <c r="AO163" i="1"/>
  <c r="AP162" i="1"/>
  <c r="AO162" i="1"/>
  <c r="AP161" i="1"/>
  <c r="AO161" i="1"/>
  <c r="AP160" i="1"/>
  <c r="AO160" i="1"/>
  <c r="AN160" i="1"/>
  <c r="AP159" i="1"/>
  <c r="AO159" i="1"/>
  <c r="AP158" i="1"/>
  <c r="AO158" i="1"/>
  <c r="AP157" i="1"/>
  <c r="AO157" i="1"/>
  <c r="AN157" i="1"/>
  <c r="AP156" i="1"/>
  <c r="AO156" i="1"/>
  <c r="AP155" i="1"/>
  <c r="AO155" i="1"/>
  <c r="AP154" i="1"/>
  <c r="AO154" i="1"/>
  <c r="AN154" i="1"/>
  <c r="AP153" i="1"/>
  <c r="AO153" i="1"/>
  <c r="AP152" i="1"/>
  <c r="AO152" i="1"/>
  <c r="AN152" i="1"/>
  <c r="AP151" i="1"/>
  <c r="AO151" i="1"/>
  <c r="AP150" i="1"/>
  <c r="AO150" i="1"/>
  <c r="AP149" i="1"/>
  <c r="AO149" i="1"/>
  <c r="AN149" i="1"/>
  <c r="AP148" i="1"/>
  <c r="AO148" i="1"/>
  <c r="AP147" i="1"/>
  <c r="AO147" i="1"/>
  <c r="AP146" i="1"/>
  <c r="AO146" i="1"/>
  <c r="AP145" i="1"/>
  <c r="AO145" i="1"/>
  <c r="AN145" i="1"/>
  <c r="AP144" i="1"/>
  <c r="AO144" i="1"/>
  <c r="AN144" i="1"/>
  <c r="AP143" i="1"/>
  <c r="AO143" i="1"/>
  <c r="AP142" i="1"/>
  <c r="AO142" i="1"/>
  <c r="AP141" i="1"/>
  <c r="AO141" i="1"/>
  <c r="AN141" i="1"/>
  <c r="AP140" i="1"/>
  <c r="AO140" i="1"/>
  <c r="AP139" i="1"/>
  <c r="AO139" i="1"/>
  <c r="AP138" i="1"/>
  <c r="AO138" i="1"/>
  <c r="AP137" i="1"/>
  <c r="AO137" i="1"/>
  <c r="AP136" i="1"/>
  <c r="AO136" i="1"/>
  <c r="AN136" i="1"/>
  <c r="AP135" i="1"/>
  <c r="AO135" i="1"/>
  <c r="AP134" i="1"/>
  <c r="AO134" i="1"/>
  <c r="AP133" i="1"/>
  <c r="AO133" i="1"/>
  <c r="AN133" i="1"/>
  <c r="AP132" i="1"/>
  <c r="AO132" i="1"/>
  <c r="AP131" i="1"/>
  <c r="AO131" i="1"/>
  <c r="AP130" i="1"/>
  <c r="AO130" i="1"/>
  <c r="AN130" i="1"/>
  <c r="AP129" i="1"/>
  <c r="AO129" i="1"/>
  <c r="AP128" i="1"/>
  <c r="AO128" i="1"/>
  <c r="AN128" i="1"/>
  <c r="AP127" i="1"/>
  <c r="AO127" i="1"/>
  <c r="AP126" i="1"/>
  <c r="AO126" i="1"/>
  <c r="AP125" i="1"/>
  <c r="AO125" i="1"/>
  <c r="AN125" i="1"/>
  <c r="AP124" i="1"/>
  <c r="AO124" i="1"/>
  <c r="AP123" i="1"/>
  <c r="AO123" i="1"/>
  <c r="AP122" i="1"/>
  <c r="AO122" i="1"/>
  <c r="AP121" i="1"/>
  <c r="AO121" i="1"/>
  <c r="AP120" i="1"/>
  <c r="AO120" i="1"/>
  <c r="AN120" i="1"/>
  <c r="AP119" i="1"/>
  <c r="AO119" i="1"/>
  <c r="AP118" i="1"/>
  <c r="AO118" i="1"/>
  <c r="AP117" i="1"/>
  <c r="AO117" i="1"/>
  <c r="AN117" i="1"/>
  <c r="AP116" i="1"/>
  <c r="AO116" i="1"/>
  <c r="AP115" i="1"/>
  <c r="AO115" i="1"/>
  <c r="AP114" i="1"/>
  <c r="AO114" i="1"/>
  <c r="AN114" i="1"/>
  <c r="AP113" i="1"/>
  <c r="AO113" i="1"/>
  <c r="AP112" i="1"/>
  <c r="AO112" i="1"/>
  <c r="AN112" i="1"/>
  <c r="AP111" i="1"/>
  <c r="AO111" i="1"/>
  <c r="AP110" i="1"/>
  <c r="AO110" i="1"/>
  <c r="AP109" i="1"/>
  <c r="AO109" i="1"/>
  <c r="AN109" i="1"/>
  <c r="AP108" i="1"/>
  <c r="AO108" i="1"/>
  <c r="AP107" i="1"/>
  <c r="AO107" i="1"/>
  <c r="AP106" i="1"/>
  <c r="AO106" i="1"/>
  <c r="AN106" i="1"/>
  <c r="AP105" i="1"/>
  <c r="AO105" i="1"/>
  <c r="AP104" i="1"/>
  <c r="AO104" i="1"/>
  <c r="AN104" i="1"/>
  <c r="AP103" i="1"/>
  <c r="AO103" i="1"/>
  <c r="AP102" i="1"/>
  <c r="AO102" i="1"/>
  <c r="AP101" i="1"/>
  <c r="AO101" i="1"/>
  <c r="AN101" i="1"/>
  <c r="AP100" i="1"/>
  <c r="AO100" i="1"/>
  <c r="AP99" i="1"/>
  <c r="AO99" i="1"/>
  <c r="AP98" i="1"/>
  <c r="AO98" i="1"/>
  <c r="AN98" i="1"/>
  <c r="AP97" i="1"/>
  <c r="AO97" i="1"/>
  <c r="AP96" i="1"/>
  <c r="AO96" i="1"/>
  <c r="AN96" i="1"/>
  <c r="AP95" i="1"/>
  <c r="AO95" i="1"/>
  <c r="AP94" i="1"/>
  <c r="AO94" i="1"/>
  <c r="AP93" i="1"/>
  <c r="AO93" i="1"/>
  <c r="AN93" i="1"/>
  <c r="AP92" i="1"/>
  <c r="AO92" i="1"/>
  <c r="AP91" i="1"/>
  <c r="AO91" i="1"/>
  <c r="AP90" i="1"/>
  <c r="AO90" i="1"/>
  <c r="AP89" i="1"/>
  <c r="AO89" i="1"/>
  <c r="AP88" i="1"/>
  <c r="AO88" i="1"/>
  <c r="AN88" i="1"/>
  <c r="AP87" i="1"/>
  <c r="AO87" i="1"/>
  <c r="AP86" i="1"/>
  <c r="AO86" i="1"/>
  <c r="AN86" i="1"/>
  <c r="AP85" i="1"/>
  <c r="AO85" i="1"/>
  <c r="AP84" i="1"/>
  <c r="AO84" i="1"/>
  <c r="AN84" i="1"/>
  <c r="AP83" i="1"/>
  <c r="AO83" i="1"/>
  <c r="AP82" i="1"/>
  <c r="AO82" i="1"/>
  <c r="AP81" i="1"/>
  <c r="AO81" i="1"/>
  <c r="AP80" i="1"/>
  <c r="AO80" i="1"/>
  <c r="AN80" i="1"/>
  <c r="AP79" i="1"/>
  <c r="AO79" i="1"/>
  <c r="AP78" i="1"/>
  <c r="AO78" i="1"/>
  <c r="AN78" i="1"/>
  <c r="AP77" i="1"/>
  <c r="AO77" i="1"/>
  <c r="AP76" i="1"/>
  <c r="AO76" i="1"/>
  <c r="AN76" i="1"/>
  <c r="AP75" i="1"/>
  <c r="AO75" i="1"/>
  <c r="AP74" i="1"/>
  <c r="AO74" i="1"/>
  <c r="AP73" i="1"/>
  <c r="AO73" i="1"/>
  <c r="AP72" i="1"/>
  <c r="AO72" i="1"/>
  <c r="AN72" i="1"/>
  <c r="AP71" i="1"/>
  <c r="AO71" i="1"/>
  <c r="AP70" i="1"/>
  <c r="AO70" i="1"/>
  <c r="AN70" i="1"/>
  <c r="AP69" i="1"/>
  <c r="AO69" i="1"/>
  <c r="AN69" i="1"/>
  <c r="AP68" i="1"/>
  <c r="AO68" i="1"/>
  <c r="AN68" i="1"/>
  <c r="AP67" i="1"/>
  <c r="AO67" i="1"/>
  <c r="AN67" i="1"/>
  <c r="AP66" i="1"/>
  <c r="AO66" i="1"/>
  <c r="AN66" i="1"/>
  <c r="AP65" i="1"/>
  <c r="AO65" i="1"/>
  <c r="AN65" i="1"/>
  <c r="AP64" i="1"/>
  <c r="AO64" i="1"/>
  <c r="AN64" i="1"/>
  <c r="AP63" i="1"/>
  <c r="AO63" i="1"/>
  <c r="AP62" i="1"/>
  <c r="AO62" i="1"/>
  <c r="AN62" i="1"/>
  <c r="AP61" i="1"/>
  <c r="AO61" i="1"/>
  <c r="AN61" i="1"/>
  <c r="AP60" i="1"/>
  <c r="AO60" i="1"/>
  <c r="AN60" i="1"/>
  <c r="AP59" i="1"/>
  <c r="AO59" i="1"/>
  <c r="AP58" i="1"/>
  <c r="AO58" i="1"/>
  <c r="AN58" i="1"/>
  <c r="AP57" i="1"/>
  <c r="AO57" i="1"/>
  <c r="AP56" i="1"/>
  <c r="AO56" i="1"/>
  <c r="AN56" i="1"/>
  <c r="AP55" i="1"/>
  <c r="AO55" i="1"/>
  <c r="AP54" i="1"/>
  <c r="AO54" i="1"/>
  <c r="AN54" i="1"/>
  <c r="AP53" i="1"/>
  <c r="AO53" i="1"/>
  <c r="AN53" i="1"/>
  <c r="AP52" i="1"/>
  <c r="AO52" i="1"/>
  <c r="AN52" i="1"/>
  <c r="AP51" i="1"/>
  <c r="AO51" i="1"/>
  <c r="AN51" i="1"/>
  <c r="AP50" i="1"/>
  <c r="AO50" i="1"/>
  <c r="AN50" i="1"/>
  <c r="AP49" i="1"/>
  <c r="AO49" i="1"/>
  <c r="AP48" i="1"/>
  <c r="AO48" i="1"/>
  <c r="AN48" i="1"/>
  <c r="AP47" i="1"/>
  <c r="AO47" i="1"/>
  <c r="AP46" i="1"/>
  <c r="AO46" i="1"/>
  <c r="AN46" i="1"/>
  <c r="AP45" i="1"/>
  <c r="AO45" i="1"/>
  <c r="AP44" i="1"/>
  <c r="AO44" i="1"/>
  <c r="AN44" i="1"/>
  <c r="AP43" i="1"/>
  <c r="AO43" i="1"/>
  <c r="AN43" i="1"/>
  <c r="AP42" i="1"/>
  <c r="AO42" i="1"/>
  <c r="AN42" i="1"/>
  <c r="AP41" i="1"/>
  <c r="AO41" i="1"/>
  <c r="AP40" i="1"/>
  <c r="AO40" i="1"/>
  <c r="AN40" i="1"/>
  <c r="AP39" i="1"/>
  <c r="AO39" i="1"/>
  <c r="AP38" i="1"/>
  <c r="AO38" i="1"/>
  <c r="AN38" i="1"/>
  <c r="AP37" i="1"/>
  <c r="AO37" i="1"/>
  <c r="AP36" i="1"/>
  <c r="AO36" i="1"/>
  <c r="AN36" i="1"/>
  <c r="AP35" i="1"/>
  <c r="AO35" i="1"/>
  <c r="AN35" i="1"/>
  <c r="AP34" i="1"/>
  <c r="AO34" i="1"/>
  <c r="AN34" i="1"/>
  <c r="AP33" i="1"/>
  <c r="AO33" i="1"/>
  <c r="AP32" i="1"/>
  <c r="AO32" i="1"/>
  <c r="AN32" i="1"/>
  <c r="AP31" i="1"/>
  <c r="AO31" i="1"/>
  <c r="AP30" i="1"/>
  <c r="AO30" i="1"/>
  <c r="AN30" i="1"/>
  <c r="AP29" i="1"/>
  <c r="AO29" i="1"/>
  <c r="AP28" i="1"/>
  <c r="AO28" i="1"/>
  <c r="AN28" i="1"/>
  <c r="AP27" i="1"/>
  <c r="AO27" i="1"/>
  <c r="AN27" i="1"/>
  <c r="AP26" i="1"/>
  <c r="AO26" i="1"/>
  <c r="AN26" i="1"/>
  <c r="AP25" i="1"/>
  <c r="AO25" i="1"/>
  <c r="AP24" i="1"/>
  <c r="AO24" i="1"/>
  <c r="AN24" i="1"/>
  <c r="AP23" i="1"/>
  <c r="AO23" i="1"/>
  <c r="AP22" i="1"/>
  <c r="AO22" i="1"/>
  <c r="AN22" i="1"/>
  <c r="AP21" i="1"/>
  <c r="AO21" i="1"/>
  <c r="AP20" i="1"/>
  <c r="AO20" i="1"/>
  <c r="AN20" i="1"/>
  <c r="AP19" i="1"/>
  <c r="AO19" i="1"/>
  <c r="AN19" i="1"/>
  <c r="AP18" i="1"/>
  <c r="AO18" i="1"/>
  <c r="AN18" i="1"/>
  <c r="AP17" i="1"/>
  <c r="AO17" i="1"/>
  <c r="AP16" i="1"/>
  <c r="AO16" i="1"/>
  <c r="AN16" i="1"/>
  <c r="AP15" i="1"/>
  <c r="AO15" i="1"/>
  <c r="AP14" i="1"/>
  <c r="AO14" i="1"/>
  <c r="AN14" i="1"/>
  <c r="AP13" i="1"/>
  <c r="AO13" i="1"/>
  <c r="AN13" i="1"/>
  <c r="AP12" i="1"/>
  <c r="AO12" i="1"/>
  <c r="AN12" i="1"/>
  <c r="AP11" i="1"/>
  <c r="AO11" i="1"/>
  <c r="AN11" i="1"/>
  <c r="AP10" i="1"/>
  <c r="AO10" i="1"/>
  <c r="AN10" i="1"/>
  <c r="AP9" i="1"/>
  <c r="AO9" i="1"/>
  <c r="AP8" i="1"/>
  <c r="AO8" i="1"/>
  <c r="AN8" i="1"/>
  <c r="AP7" i="1"/>
  <c r="AO7" i="1"/>
  <c r="AP6" i="1"/>
  <c r="AO6" i="1"/>
  <c r="AN6" i="1"/>
  <c r="AP5" i="1"/>
  <c r="AO5" i="1"/>
  <c r="AN5" i="1"/>
  <c r="AP4" i="1"/>
  <c r="AO4" i="1"/>
  <c r="AN4" i="1"/>
  <c r="AN255" i="1"/>
  <c r="AN89" i="1"/>
  <c r="AN161" i="1"/>
  <c r="AN74" i="1"/>
  <c r="AN105" i="1"/>
  <c r="AN121" i="1"/>
  <c r="AN137" i="1"/>
  <c r="AN146" i="1"/>
  <c r="AN177" i="1"/>
  <c r="AN193" i="1"/>
  <c r="AN57" i="1"/>
  <c r="AN33" i="1"/>
  <c r="AN90" i="1"/>
  <c r="AN209" i="1"/>
  <c r="AN122" i="1"/>
  <c r="AN153" i="1"/>
  <c r="AN162" i="1"/>
  <c r="AN178" i="1"/>
  <c r="AN194" i="1"/>
  <c r="AN41" i="1"/>
  <c r="AN25" i="1"/>
  <c r="AN17" i="1"/>
  <c r="AN97" i="1"/>
  <c r="AN138" i="1"/>
  <c r="AN49" i="1"/>
  <c r="AM193" i="1"/>
  <c r="AN9" i="1"/>
  <c r="AN59" i="1"/>
  <c r="AN82" i="1"/>
  <c r="AM94" i="1"/>
  <c r="AN113" i="1"/>
  <c r="AN129" i="1"/>
  <c r="AN169" i="1"/>
  <c r="AN185" i="1"/>
  <c r="AN201" i="1"/>
  <c r="AN210" i="1"/>
  <c r="AN251" i="1"/>
  <c r="AN81" i="1"/>
  <c r="AN175" i="1"/>
  <c r="AN215" i="1"/>
  <c r="AN183" i="1"/>
  <c r="AN159" i="1"/>
  <c r="AN21" i="1"/>
  <c r="AN29" i="1"/>
  <c r="AN37" i="1"/>
  <c r="AN45" i="1"/>
  <c r="AN75" i="1"/>
  <c r="AN151" i="1"/>
  <c r="AN85" i="1"/>
  <c r="AN127" i="1"/>
  <c r="AN191" i="1"/>
  <c r="AM191" i="1"/>
  <c r="AN79" i="1"/>
  <c r="AN103" i="1"/>
  <c r="AN83" i="1"/>
  <c r="AN77" i="1"/>
  <c r="AN95" i="1"/>
  <c r="AM95" i="1"/>
  <c r="AN167" i="1"/>
  <c r="AN73" i="1"/>
  <c r="AN143" i="1"/>
  <c r="AN207" i="1"/>
  <c r="AN119" i="1"/>
  <c r="AN7" i="1"/>
  <c r="AN15" i="1"/>
  <c r="AN23" i="1"/>
  <c r="AN31" i="1"/>
  <c r="AN39" i="1"/>
  <c r="AN47" i="1"/>
  <c r="AN55" i="1"/>
  <c r="AN63" i="1"/>
  <c r="AN71" i="1"/>
  <c r="AN135" i="1"/>
  <c r="AN199" i="1"/>
  <c r="AN218" i="1"/>
  <c r="AN208" i="1"/>
  <c r="AN216" i="1"/>
  <c r="AN229" i="1"/>
  <c r="AN233" i="1"/>
  <c r="AN237" i="1"/>
  <c r="AN241" i="1"/>
  <c r="AN245" i="1"/>
  <c r="AN249" i="1"/>
  <c r="AN91" i="1"/>
  <c r="AN99" i="1"/>
  <c r="AN107" i="1"/>
  <c r="AN115" i="1"/>
  <c r="AN123" i="1"/>
  <c r="AN131" i="1"/>
  <c r="AN139" i="1"/>
  <c r="AN147" i="1"/>
  <c r="AN155" i="1"/>
  <c r="AN163" i="1"/>
  <c r="AN171" i="1"/>
  <c r="AN179" i="1"/>
  <c r="AN187" i="1"/>
  <c r="AN195" i="1"/>
  <c r="AN203" i="1"/>
  <c r="AN211" i="1"/>
  <c r="AN223" i="1"/>
  <c r="AN226" i="1"/>
  <c r="AN94" i="1"/>
  <c r="AN102" i="1"/>
  <c r="AN110" i="1"/>
  <c r="AM113" i="1"/>
  <c r="AN118" i="1"/>
  <c r="AN126" i="1"/>
  <c r="AN134" i="1"/>
  <c r="AN142" i="1"/>
  <c r="AN150" i="1"/>
  <c r="AN158" i="1"/>
  <c r="AN166" i="1"/>
  <c r="AN174" i="1"/>
  <c r="AN182" i="1"/>
  <c r="AN190" i="1"/>
  <c r="AN198" i="1"/>
  <c r="AN206" i="1"/>
  <c r="AM209" i="1"/>
  <c r="AN214" i="1"/>
  <c r="AN217" i="1"/>
  <c r="AN220" i="1"/>
  <c r="AN230" i="1"/>
  <c r="AN234" i="1"/>
  <c r="AM234" i="1"/>
  <c r="AN238" i="1"/>
  <c r="AN242" i="1"/>
  <c r="AN246" i="1"/>
  <c r="AN250" i="1"/>
  <c r="AN254" i="1"/>
  <c r="AN227" i="1"/>
  <c r="AN87" i="1"/>
  <c r="AN92" i="1"/>
  <c r="AN100" i="1"/>
  <c r="AN108" i="1"/>
  <c r="AN116" i="1"/>
  <c r="AN124" i="1"/>
  <c r="AN132" i="1"/>
  <c r="AN140" i="1"/>
  <c r="AN148" i="1"/>
  <c r="AN156" i="1"/>
  <c r="AN164" i="1"/>
  <c r="AN172" i="1"/>
  <c r="AN180" i="1"/>
  <c r="AN188" i="1"/>
  <c r="AN196" i="1"/>
  <c r="AN204" i="1"/>
  <c r="AN212" i="1"/>
  <c r="AN221" i="1"/>
  <c r="AN224" i="1"/>
  <c r="AN231" i="1"/>
  <c r="AN235" i="1"/>
  <c r="AN239" i="1"/>
  <c r="AN243" i="1"/>
  <c r="AN247" i="1"/>
  <c r="AN225" i="1"/>
  <c r="AN232" i="1"/>
  <c r="AN236" i="1"/>
  <c r="AN240" i="1"/>
  <c r="AN244" i="1"/>
  <c r="AN248" i="1"/>
  <c r="AN252" i="1"/>
  <c r="AN219" i="1"/>
  <c r="AM100" i="1"/>
  <c r="AM48" i="1"/>
  <c r="AM40" i="1"/>
  <c r="AM254" i="1"/>
  <c r="AM248" i="1"/>
  <c r="AM246" i="1"/>
  <c r="AM244" i="1"/>
  <c r="AM242" i="1"/>
  <c r="AM239" i="1"/>
  <c r="AM237" i="1"/>
  <c r="AM236" i="1"/>
  <c r="AM230" i="1"/>
  <c r="AM228" i="1"/>
  <c r="AM227" i="1"/>
  <c r="AM222" i="1"/>
  <c r="AM220" i="1"/>
  <c r="AM219" i="1"/>
  <c r="AM217" i="1"/>
  <c r="AM212" i="1"/>
  <c r="AM211" i="1"/>
  <c r="AM137" i="1"/>
  <c r="AM130" i="1"/>
  <c r="AM121" i="1"/>
  <c r="AM105" i="1"/>
  <c r="AM93" i="1"/>
  <c r="AM85" i="1"/>
  <c r="AM77" i="1"/>
  <c r="AM74" i="1"/>
  <c r="AM70" i="1"/>
  <c r="AM69" i="1"/>
  <c r="AM201" i="1"/>
  <c r="AM192" i="1"/>
  <c r="AM188" i="1"/>
  <c r="AM183" i="1"/>
  <c r="AM175" i="1"/>
  <c r="AM167" i="1"/>
  <c r="AM159" i="1"/>
  <c r="AM151" i="1"/>
  <c r="AM143" i="1"/>
  <c r="AM135" i="1"/>
  <c r="AM134" i="1"/>
  <c r="AM128" i="1"/>
  <c r="AM126" i="1"/>
  <c r="AM120" i="1"/>
  <c r="AM118" i="1"/>
  <c r="AM112" i="1"/>
  <c r="AM103" i="1"/>
  <c r="AM102" i="1"/>
  <c r="AM101" i="1"/>
  <c r="AM92" i="1"/>
  <c r="AM90" i="1"/>
  <c r="AM84" i="1"/>
  <c r="AM83" i="1"/>
  <c r="AM75" i="1"/>
  <c r="AM256" i="1"/>
  <c r="AM251" i="1"/>
  <c r="AM225" i="1"/>
  <c r="AM172" i="1"/>
  <c r="AM109" i="1"/>
  <c r="AM72" i="1"/>
  <c r="AM67" i="1"/>
  <c r="AM66" i="1"/>
  <c r="AM63" i="1"/>
  <c r="AM62" i="1"/>
  <c r="AM61" i="1"/>
  <c r="AM60" i="1"/>
  <c r="AM59" i="1"/>
  <c r="AM58" i="1"/>
  <c r="AM55" i="1"/>
  <c r="AM54" i="1"/>
  <c r="AM53" i="1"/>
  <c r="AM52" i="1"/>
  <c r="AM51" i="1"/>
  <c r="AM50" i="1"/>
  <c r="AM47" i="1"/>
  <c r="AM46" i="1"/>
  <c r="AM45" i="1"/>
  <c r="AM44" i="1"/>
  <c r="AM43" i="1"/>
  <c r="AM42" i="1"/>
  <c r="AM39" i="1"/>
  <c r="AM38" i="1"/>
  <c r="AM37" i="1"/>
  <c r="AM36" i="1"/>
  <c r="AM35" i="1"/>
  <c r="AM34" i="1"/>
  <c r="AM32" i="1"/>
  <c r="AM31" i="1"/>
  <c r="AM30" i="1"/>
  <c r="AM29" i="1"/>
  <c r="AM28" i="1"/>
  <c r="AM27" i="1"/>
  <c r="AM26" i="1"/>
  <c r="AM23" i="1"/>
  <c r="AM22" i="1"/>
  <c r="AM21" i="1"/>
  <c r="AM20" i="1"/>
  <c r="AM19" i="1"/>
  <c r="AM18" i="1"/>
  <c r="AM15" i="1"/>
  <c r="AM14" i="1"/>
  <c r="AM13" i="1"/>
  <c r="AM12" i="1"/>
  <c r="AM11" i="1"/>
  <c r="AM10" i="1"/>
  <c r="AM8" i="1"/>
  <c r="AM7" i="1"/>
  <c r="AM6" i="1"/>
  <c r="AM5" i="1"/>
  <c r="AM4" i="1"/>
  <c r="AM170" i="1"/>
  <c r="AM198" i="1"/>
  <c r="AM210" i="1"/>
  <c r="AM218" i="1"/>
  <c r="AM243" i="1"/>
  <c r="AM252" i="1"/>
  <c r="AM179" i="1"/>
  <c r="AM142" i="1"/>
  <c r="AM150" i="1"/>
  <c r="AM158" i="1"/>
  <c r="AM166" i="1"/>
  <c r="AM174" i="1"/>
  <c r="AM182" i="1"/>
  <c r="AM190" i="1"/>
  <c r="AM200" i="1"/>
  <c r="AM208" i="1"/>
  <c r="AM145" i="1"/>
  <c r="AM169" i="1"/>
  <c r="AM185" i="1"/>
  <c r="AM195" i="1"/>
  <c r="AM136" i="1"/>
  <c r="AM144" i="1"/>
  <c r="AM152" i="1"/>
  <c r="AM160" i="1"/>
  <c r="AM168" i="1"/>
  <c r="AM176" i="1"/>
  <c r="AM184" i="1"/>
  <c r="AM194" i="1"/>
  <c r="AM202" i="1"/>
  <c r="AM164" i="1"/>
  <c r="AM206" i="1"/>
  <c r="AM235" i="1"/>
  <c r="AM71" i="1"/>
  <c r="AM104" i="1"/>
  <c r="AM129" i="1"/>
  <c r="AM153" i="1"/>
  <c r="AM161" i="1"/>
  <c r="AM203" i="1"/>
  <c r="AM98" i="1"/>
  <c r="AM180" i="1"/>
  <c r="AM140" i="1"/>
  <c r="AM110" i="1"/>
  <c r="AM106" i="1"/>
  <c r="AM115" i="1"/>
  <c r="AM123" i="1"/>
  <c r="AM147" i="1"/>
  <c r="AM155" i="1"/>
  <c r="AM171" i="1"/>
  <c r="AM187" i="1"/>
  <c r="AM68" i="1"/>
  <c r="AM216" i="1"/>
  <c r="AM241" i="1"/>
  <c r="AM213" i="1"/>
  <c r="AM221" i="1"/>
  <c r="AM229" i="1"/>
  <c r="AM238" i="1"/>
  <c r="AM247" i="1"/>
  <c r="AM255" i="1"/>
  <c r="AM177" i="1"/>
  <c r="AM76" i="1"/>
  <c r="AM79" i="1"/>
  <c r="AM97" i="1"/>
  <c r="AM139" i="1"/>
  <c r="AM163" i="1"/>
  <c r="AM197" i="1"/>
  <c r="AM214" i="1"/>
  <c r="AM233" i="1"/>
  <c r="AM86" i="1"/>
  <c r="AM96" i="1"/>
  <c r="AM114" i="1"/>
  <c r="AM122" i="1"/>
  <c r="AM138" i="1"/>
  <c r="AM146" i="1"/>
  <c r="AM154" i="1"/>
  <c r="AM162" i="1"/>
  <c r="AM178" i="1"/>
  <c r="AM186" i="1"/>
  <c r="AM196" i="1"/>
  <c r="AM204" i="1"/>
  <c r="AM253" i="1"/>
  <c r="AM82" i="1"/>
  <c r="AM224" i="1"/>
  <c r="AM232" i="1"/>
  <c r="AM226" i="1"/>
  <c r="AM87" i="1"/>
  <c r="AM78" i="1"/>
  <c r="AM205" i="1"/>
  <c r="AM91" i="1"/>
  <c r="AM250" i="1"/>
  <c r="AM107" i="1"/>
  <c r="AM148" i="1"/>
  <c r="AM119" i="1"/>
  <c r="AM132" i="1"/>
  <c r="AM131" i="1"/>
  <c r="AM127" i="1"/>
  <c r="AM116" i="1"/>
  <c r="AM24" i="1"/>
  <c r="AM88" i="1"/>
  <c r="AM156" i="1"/>
  <c r="AM16" i="1"/>
  <c r="AM80" i="1"/>
  <c r="AM9" i="1"/>
  <c r="AM17" i="1"/>
  <c r="AM25" i="1"/>
  <c r="AM33" i="1"/>
  <c r="AM41" i="1"/>
  <c r="AM49" i="1"/>
  <c r="AM57" i="1"/>
  <c r="AM65" i="1"/>
  <c r="AM73" i="1"/>
  <c r="AM81" i="1"/>
  <c r="AM89" i="1"/>
  <c r="AM99" i="1"/>
  <c r="AM108" i="1"/>
  <c r="AM117" i="1"/>
  <c r="AM125" i="1"/>
  <c r="AM133" i="1"/>
  <c r="AM141" i="1"/>
  <c r="AM149" i="1"/>
  <c r="AM157" i="1"/>
  <c r="AM64" i="1"/>
  <c r="AM56" i="1"/>
  <c r="AM124" i="1"/>
  <c r="AM165" i="1"/>
  <c r="AM173" i="1"/>
  <c r="AM181" i="1"/>
  <c r="AM189" i="1"/>
  <c r="AM199" i="1"/>
  <c r="AM207" i="1"/>
  <c r="AM215" i="1"/>
  <c r="AM223" i="1"/>
  <c r="AM231" i="1"/>
  <c r="AM240" i="1"/>
  <c r="AM249" i="1"/>
  <c r="AP3" i="1"/>
  <c r="W3" i="1"/>
  <c r="M3" i="1"/>
  <c r="A2" i="7"/>
  <c r="A3" i="7" s="1"/>
  <c r="AO3" i="1"/>
  <c r="AJ3" i="1"/>
  <c r="AN3" i="1"/>
  <c r="I3" i="1"/>
  <c r="AM3" i="1"/>
  <c r="I245" i="1" l="1"/>
  <c r="AM245" i="1" s="1"/>
  <c r="I111" i="1"/>
  <c r="AM111" i="1" s="1"/>
  <c r="AN111" i="1"/>
</calcChain>
</file>

<file path=xl/sharedStrings.xml><?xml version="1.0" encoding="utf-8"?>
<sst xmlns="http://schemas.openxmlformats.org/spreadsheetml/2006/main" count="1551" uniqueCount="765">
  <si>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</si>
  <si>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</si>
  <si>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</si>
  <si>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</si>
  <si>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</si>
  <si>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</si>
  <si>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</si>
  <si>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</si>
  <si>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</si>
  <si>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</si>
  <si>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</si>
  <si>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</si>
  <si>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</si>
  <si>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</si>
  <si>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</si>
  <si>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</si>
  <si>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</si>
  <si>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</si>
  <si>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</si>
  <si>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</si>
  <si>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</si>
  <si>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</si>
  <si>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</si>
  <si>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</si>
  <si>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</si>
  <si>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</si>
  <si>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</si>
  <si>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</si>
  <si>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</si>
  <si>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</si>
  <si>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</si>
  <si>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</si>
  <si>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</si>
  <si>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</si>
  <si>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</si>
  <si>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</si>
  <si>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</si>
  <si>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</si>
  <si>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</si>
  <si>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</si>
  <si>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</si>
  <si>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</si>
  <si>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</si>
  <si>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</si>
  <si>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</si>
  <si>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</si>
  <si>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</si>
  <si>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</si>
  <si>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</si>
  <si>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</si>
  <si>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</si>
  <si>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</si>
  <si>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</si>
  <si>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</si>
  <si>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</si>
  <si>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</si>
  <si>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</si>
  <si>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</si>
  <si>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</si>
  <si>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</si>
  <si>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</si>
  <si>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</si>
  <si>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</si>
  <si>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</si>
  <si>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</si>
  <si>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</si>
  <si>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</si>
  <si>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</si>
  <si>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</si>
  <si>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</si>
  <si>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</si>
  <si>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</si>
  <si>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</si>
  <si>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</si>
  <si>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</si>
  <si>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</si>
  <si>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</si>
  <si>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</si>
  <si>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</si>
  <si>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</si>
  <si>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</si>
  <si>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</si>
  <si>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</si>
  <si>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</si>
  <si>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</si>
  <si>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</si>
  <si>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</si>
  <si>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</si>
  <si>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</si>
  <si>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</si>
  <si>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</si>
  <si>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</si>
  <si>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</si>
  <si>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</si>
  <si>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</si>
  <si>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</si>
  <si>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</si>
  <si>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</si>
  <si>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</si>
  <si>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</si>
  <si>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</si>
  <si>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</si>
  <si>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</si>
  <si>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</si>
  <si>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</si>
  <si>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</si>
  <si>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</si>
  <si>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</si>
  <si>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</si>
  <si>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</si>
  <si>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</si>
  <si>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</si>
  <si>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</si>
  <si>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</si>
  <si>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</si>
  <si>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</si>
  <si>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</si>
  <si>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</si>
  <si>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</si>
  <si>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</si>
  <si>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</si>
  <si>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</si>
  <si>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</si>
  <si>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</si>
  <si>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</si>
  <si>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</si>
  <si>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</si>
  <si>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</si>
  <si>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</si>
  <si>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</si>
  <si>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</si>
  <si>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</si>
  <si>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</si>
  <si>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</si>
  <si>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</si>
  <si>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</si>
  <si>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</si>
  <si>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</si>
  <si>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</si>
  <si>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</si>
  <si>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</si>
  <si>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</si>
  <si>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</si>
  <si>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</si>
  <si>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</si>
  <si>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</si>
  <si>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</si>
  <si>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</si>
  <si>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</si>
  <si>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</si>
  <si>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</si>
  <si>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</si>
  <si>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</si>
  <si>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</si>
  <si>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</si>
  <si>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</si>
  <si>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</si>
  <si>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</si>
  <si>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</si>
  <si>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</si>
  <si>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</si>
  <si>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</si>
  <si>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</si>
  <si>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</si>
  <si>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</si>
  <si>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</si>
  <si>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</si>
  <si>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</si>
  <si>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</si>
  <si>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</si>
  <si>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</si>
  <si>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</si>
  <si>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</si>
  <si>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</si>
  <si>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</si>
  <si>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</si>
  <si>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</si>
  <si>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</si>
  <si>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</si>
  <si>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</si>
  <si>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</si>
  <si>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</si>
  <si>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</si>
  <si>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</si>
  <si>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</si>
  <si>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</si>
  <si>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</si>
  <si>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</si>
  <si>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</si>
  <si>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</si>
  <si>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</si>
  <si>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</si>
  <si>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</si>
  <si>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</si>
  <si>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</si>
  <si>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</si>
  <si>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</si>
  <si>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</si>
  <si>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</si>
  <si>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</si>
  <si>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</si>
  <si>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</si>
  <si>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</si>
  <si>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</si>
  <si>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</si>
  <si>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</si>
  <si>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</si>
  <si>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</si>
  <si>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</si>
  <si>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</si>
  <si>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</si>
  <si>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</si>
  <si>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</si>
  <si>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</si>
  <si>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</si>
  <si>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</si>
  <si>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</si>
  <si>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</si>
  <si>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</si>
  <si>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</si>
  <si>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</si>
  <si>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</si>
  <si>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</si>
  <si>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</si>
  <si>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</si>
  <si>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</si>
  <si>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</si>
  <si>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</si>
  <si>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</si>
  <si>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</si>
  <si>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</si>
  <si>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</si>
  <si>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</si>
  <si>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</si>
  <si>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</si>
  <si>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</si>
  <si>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</si>
  <si>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</si>
  <si>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</si>
  <si>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</si>
  <si>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</si>
  <si>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</si>
  <si>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</si>
  <si>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</si>
  <si>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</si>
  <si>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</si>
  <si>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</si>
  <si>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</si>
  <si>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</si>
  <si>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</si>
  <si>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</si>
  <si>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</si>
  <si>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</si>
  <si>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</si>
  <si>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</si>
  <si>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</si>
  <si>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</si>
  <si>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</si>
  <si>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</si>
  <si>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</si>
  <si>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</si>
  <si>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</si>
  <si>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</si>
  <si>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</si>
  <si>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</si>
  <si>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</si>
  <si>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</si>
  <si>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</si>
  <si>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</si>
  <si>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</si>
  <si>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</si>
  <si>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</si>
  <si>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</si>
  <si>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</si>
  <si>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</si>
  <si>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</si>
  <si>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</si>
  <si>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</si>
  <si>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</si>
  <si>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</si>
  <si>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</si>
  <si>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</si>
  <si>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</si>
  <si>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</si>
  <si>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</si>
  <si>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</si>
  <si>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</si>
  <si>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</si>
  <si>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</si>
  <si>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</si>
  <si>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</si>
  <si>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</si>
  <si>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</si>
  <si>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</si>
  <si>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</si>
  <si>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</si>
  <si>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</si>
  <si>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</si>
  <si>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</si>
  <si>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</si>
  <si>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</si>
  <si>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</si>
  <si>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</si>
  <si>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</si>
  <si>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</si>
  <si>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</si>
  <si>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</si>
  <si>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</si>
  <si>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</si>
  <si>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</si>
  <si>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</si>
  <si>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</si>
  <si>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</si>
  <si>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</si>
  <si>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</si>
  <si>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</si>
  <si>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</si>
  <si>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</si>
  <si>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</si>
  <si>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</si>
  <si>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</si>
  <si>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</si>
  <si>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</si>
  <si>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</si>
  <si>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</si>
  <si>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</si>
  <si>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</si>
  <si>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</si>
  <si>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</si>
  <si>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</si>
  <si>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</si>
  <si>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</si>
  <si>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</si>
  <si>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</si>
  <si>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</si>
  <si>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</si>
  <si>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</si>
  <si>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</si>
  <si>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</si>
  <si>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</si>
  <si>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</si>
  <si>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</si>
  <si>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</si>
  <si>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</si>
  <si>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</si>
  <si>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</si>
  <si>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</si>
  <si>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</si>
  <si>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</si>
  <si>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</si>
  <si>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</si>
  <si>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</si>
  <si>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</si>
  <si>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</si>
  <si>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</si>
  <si>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</si>
  <si>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</si>
  <si>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</si>
  <si>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</si>
  <si>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</si>
  <si>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</si>
  <si>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</si>
  <si>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</si>
  <si>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</si>
  <si>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</si>
  <si>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</si>
  <si>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</si>
  <si>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</si>
  <si>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</si>
  <si>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</si>
  <si>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</si>
  <si>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</si>
  <si>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</si>
  <si>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</si>
  <si>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</si>
  <si>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</si>
  <si>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</si>
  <si>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</si>
  <si>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</si>
  <si>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</si>
  <si>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</si>
  <si>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</si>
  <si>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</si>
  <si>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</si>
  <si>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</si>
  <si>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</si>
  <si>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</si>
  <si>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</si>
  <si>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</si>
  <si>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</si>
  <si>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</si>
  <si>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</si>
  <si>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</si>
  <si>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</si>
  <si>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</si>
  <si>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</si>
  <si>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</si>
  <si>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</si>
  <si>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</si>
  <si>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</si>
  <si>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</si>
  <si>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</si>
  <si>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</si>
  <si>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</si>
  <si>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</si>
  <si>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</si>
  <si>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</si>
  <si>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</si>
  <si>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</si>
  <si>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</si>
  <si>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</si>
  <si>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</si>
  <si>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</si>
  <si>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</si>
  <si>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</si>
  <si>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</si>
  <si>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</si>
  <si>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</si>
  <si>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</si>
  <si>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</si>
  <si>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</si>
  <si>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</si>
  <si>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</si>
  <si>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</si>
  <si>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</si>
  <si>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</si>
  <si>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</si>
  <si>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</si>
  <si>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</si>
  <si>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</si>
  <si>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</si>
  <si>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</si>
  <si>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</si>
  <si>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</si>
  <si>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</si>
  <si>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</si>
  <si>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</si>
  <si>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</si>
  <si>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</si>
  <si>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</si>
  <si>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</si>
  <si>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</si>
  <si>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</si>
  <si>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</si>
  <si>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</si>
  <si>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</si>
  <si>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</si>
  <si>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</si>
  <si>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</si>
  <si>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</si>
  <si>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</si>
  <si>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</si>
  <si>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</si>
  <si>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</si>
  <si>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</si>
  <si>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</si>
  <si>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</si>
  <si>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</si>
  <si>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</si>
  <si>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</si>
  <si>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</si>
  <si>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</si>
  <si>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</si>
  <si>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</si>
  <si>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</si>
  <si>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</si>
  <si>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</si>
  <si>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</si>
  <si>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</si>
  <si>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</si>
  <si>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</si>
  <si>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</si>
  <si>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</si>
  <si>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</si>
  <si>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</si>
  <si>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</si>
  <si>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</si>
  <si>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</si>
  <si>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</si>
  <si>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</si>
  <si>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</si>
  <si>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</si>
  <si>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</si>
  <si>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</si>
  <si>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</si>
  <si>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</si>
  <si>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</si>
  <si>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</si>
  <si>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</si>
  <si>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</si>
  <si>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</si>
  <si>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</si>
  <si>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</si>
  <si>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</si>
  <si>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</si>
  <si>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</si>
  <si>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</si>
  <si>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</si>
  <si>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</si>
  <si>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</si>
  <si>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</si>
  <si>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</si>
  <si>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</si>
  <si>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</si>
  <si>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</si>
  <si>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</si>
  <si>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</si>
  <si>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</si>
  <si>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</si>
  <si>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</si>
  <si>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</si>
  <si>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</si>
  <si>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</si>
  <si>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</si>
  <si>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</si>
  <si>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</si>
  <si>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</si>
  <si>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</si>
  <si>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</si>
  <si>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</si>
  <si>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</si>
  <si>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</si>
  <si>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</si>
  <si>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</si>
  <si>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</si>
  <si>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</si>
  <si>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</si>
  <si>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</si>
  <si>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</si>
  <si>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</si>
  <si>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</si>
  <si>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</si>
  <si>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</si>
  <si>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</si>
  <si>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</si>
  <si>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</si>
  <si>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</si>
  <si>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</si>
  <si>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</si>
  <si>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</si>
  <si>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</si>
  <si>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</si>
  <si>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</si>
  <si>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</si>
  <si>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</si>
  <si>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</si>
  <si>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</si>
  <si>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</si>
  <si>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</si>
  <si>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</si>
  <si>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</si>
  <si>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</si>
  <si>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</si>
  <si>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</si>
  <si>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</si>
  <si>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</si>
  <si>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</si>
  <si>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</si>
  <si>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</si>
  <si>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</si>
  <si>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</si>
  <si>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</si>
  <si>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</si>
  <si>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</si>
  <si>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</si>
  <si>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</si>
  <si>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</si>
  <si>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</si>
  <si>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</si>
  <si>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</si>
  <si>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</si>
  <si>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</si>
  <si>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</si>
  <si>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</si>
  <si>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</si>
  <si>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</si>
  <si>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</si>
  <si>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</si>
  <si>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</si>
  <si>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</si>
  <si>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</si>
  <si>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</si>
  <si>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</si>
  <si>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</si>
  <si>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</si>
  <si>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</si>
  <si>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</si>
  <si>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</si>
  <si>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</si>
  <si>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</si>
  <si>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</si>
  <si>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</si>
  <si>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</si>
  <si>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</si>
  <si>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</si>
  <si>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</si>
  <si>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</si>
  <si>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</si>
  <si>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</si>
  <si>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</si>
  <si>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</si>
  <si>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</si>
  <si>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</si>
  <si>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</si>
  <si>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</si>
  <si>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</si>
  <si>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</si>
  <si>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</si>
  <si>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</si>
  <si>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</si>
  <si>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</si>
  <si>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</si>
  <si>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</si>
  <si>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</si>
  <si>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</si>
  <si>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</si>
  <si>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</si>
  <si>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</si>
  <si>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</si>
  <si>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</si>
  <si>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</si>
  <si>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</si>
  <si>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</si>
  <si>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</si>
  <si>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</si>
  <si>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</si>
  <si>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</si>
  <si>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</si>
  <si>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</si>
  <si>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</si>
  <si>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</si>
  <si>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</si>
  <si>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</si>
  <si>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</si>
  <si>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</si>
  <si>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</si>
  <si>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</si>
  <si>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</si>
  <si>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</si>
  <si>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</si>
  <si>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</si>
  <si>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</si>
  <si>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</si>
  <si>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</si>
  <si>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</si>
  <si>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</si>
  <si>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</si>
  <si>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</si>
  <si>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</si>
  <si>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</si>
  <si>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</si>
  <si>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</si>
  <si>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</si>
  <si>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</si>
  <si>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</si>
  <si>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</si>
  <si>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</si>
  <si>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</si>
  <si>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</si>
  <si>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</si>
  <si>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</si>
  <si>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</si>
  <si>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</si>
  <si>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</si>
  <si>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</si>
  <si>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</si>
  <si>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</si>
  <si>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</si>
  <si>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</si>
  <si>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</si>
  <si>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</si>
  <si>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</si>
  <si>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</si>
  <si>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</si>
  <si>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</si>
  <si>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</si>
  <si>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</si>
  <si>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</si>
  <si>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</si>
  <si>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</si>
  <si>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</si>
  <si>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</si>
  <si>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</si>
  <si>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</si>
  <si>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</si>
  <si>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</si>
  <si>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</si>
  <si>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</si>
  <si>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</si>
  <si>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</si>
  <si>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</si>
  <si>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</si>
  <si>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</si>
  <si>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</si>
  <si>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</si>
  <si>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</si>
  <si>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</si>
  <si>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</si>
  <si>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</si>
  <si>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</si>
  <si>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</si>
  <si>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</si>
  <si>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</si>
  <si>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</si>
  <si>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</si>
  <si>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</si>
  <si>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</si>
  <si>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</si>
  <si>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</si>
  <si>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</si>
  <si>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</si>
  <si>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</si>
  <si>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</si>
  <si>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</si>
  <si>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</si>
  <si>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</si>
  <si>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</si>
  <si>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</si>
  <si>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</si>
  <si>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</si>
  <si>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</si>
  <si>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</si>
  <si>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</si>
  <si>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</si>
  <si>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</si>
  <si>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</si>
  <si>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</si>
  <si>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</si>
  <si>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</si>
  <si>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</si>
  <si>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</si>
  <si>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</si>
  <si>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</si>
  <si>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</si>
  <si>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</si>
  <si>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</si>
  <si>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</si>
  <si>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</si>
  <si>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</si>
  <si>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</si>
  <si>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</si>
  <si>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治癒力+20
単体攻撃耐性+10</t>
  </si>
  <si>
    <t>TS_KOF_01.png</t>
  </si>
  <si>
    <t>TS_KOF_02.png</t>
  </si>
  <si>
    <t>TS_LOST_ZEX_01.png</t>
  </si>
  <si>
    <t>TS_SLOTH_IKONA_02.png</t>
  </si>
  <si>
    <t>TS_SLOTH_KAYA_02.png</t>
  </si>
  <si>
    <t>TS_WRATH_ISHUNA_01.png</t>
  </si>
  <si>
    <t>TS_WRATH_MARE_02.png</t>
  </si>
  <si>
    <t>聖誕節2020</t>
  </si>
  <si>
    <t>格闘家、集結</t>
  </si>
  <si>
    <t>KOF</t>
  </si>
  <si>
    <t>会心+30%</t>
  </si>
  <si>
    <t>TS_LOST_ACHAD_04.png</t>
  </si>
  <si>
    <t>クリスマスの発見</t>
  </si>
  <si>
    <t>紅き竜の足跡</t>
  </si>
  <si>
    <t>煌めく特別な時の中で</t>
  </si>
  <si>
    <t>聖誕skin (包括活動念裝)</t>
  </si>
  <si>
    <t>格闘大会の熱気</t>
  </si>
  <si>
    <t>偽りの道化</t>
  </si>
  <si>
    <t>人造乙女に流れる血</t>
  </si>
  <si>
    <t>響く迎春の音</t>
  </si>
  <si>
    <t>詠唱時間-10</t>
  </si>
  <si>
    <t>subgroup_kof.png</t>
  </si>
  <si>
    <t>HP20%アップ 魔攻50%アップ 器用さ20%アップ 詠唱時間10%短縮 &lt;嫉妬&gt;特効40%アップ &lt;憤怒&gt;特効20%アップ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</si>
</sst>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7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2">
    <cellStyle name="Comma" xfId="1" builtinId="3"/>
    <cellStyle name="Normal" xfId="0" builtinId="0"/>
  </cellStyles>
  <dxfs count="29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424" Type="http://schemas.openxmlformats.org/officeDocument/2006/relationships/image" Target="../media/image248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426" Type="http://schemas.openxmlformats.org/officeDocument/2006/relationships/image" Target="../media/image250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428" Type="http://schemas.openxmlformats.org/officeDocument/2006/relationships/image" Target="../media/image252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38" Type="http://schemas.openxmlformats.org/officeDocument/2006/relationships/image" Target="file:///C:\Users\kklau\OneDrive\Tagatame\Repo\mementos\resources\TS_DESERT_RETZIUS_01.png" TargetMode="External"/><Relationship Id="rId103" Type="http://schemas.openxmlformats.org/officeDocument/2006/relationships/image" Target="../media/image52.png"/><Relationship Id="rId310" Type="http://schemas.openxmlformats.org/officeDocument/2006/relationships/image" Target="file:///C:\Users\kklau\OneDrive\Tagatame\Repo\mementos\resources\TS_WADA_SUZUKA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87" Type="http://schemas.openxmlformats.org/officeDocument/2006/relationships/image" Target="../media/image94.png"/><Relationship Id="rId352" Type="http://schemas.openxmlformats.org/officeDocument/2006/relationships/image" Target="file:///C:\Users\kklau\OneDrive\Tagatame\Repo\mementos\resources\TS_WRATH_ZAHAR_01.png" TargetMode="External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419" Type="http://schemas.openxmlformats.org/officeDocument/2006/relationships/image" Target="../media/image243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430" Type="http://schemas.openxmlformats.org/officeDocument/2006/relationships/image" Target="../media/image254.png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420" Type="http://schemas.openxmlformats.org/officeDocument/2006/relationships/image" Target="../media/image244.png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423" Type="http://schemas.openxmlformats.org/officeDocument/2006/relationships/image" Target="../media/image247.png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425" Type="http://schemas.openxmlformats.org/officeDocument/2006/relationships/image" Target="../media/image249.png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427" Type="http://schemas.openxmlformats.org/officeDocument/2006/relationships/image" Target="../media/image251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Relationship Id="rId17" Type="http://schemas.openxmlformats.org/officeDocument/2006/relationships/image" Target="../media/image9.png"/><Relationship Id="rId59" Type="http://schemas.openxmlformats.org/officeDocument/2006/relationships/image" Target="../media/image30.png"/><Relationship Id="rId124" Type="http://schemas.openxmlformats.org/officeDocument/2006/relationships/image" Target="file:///C:\Users\kklau\OneDrive\Tagatame\Repo\mementos\resources\TS_GLUTTONY_RAUR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166" Type="http://schemas.openxmlformats.org/officeDocument/2006/relationships/image" Target="file:///C:\Users\kklau\OneDrive\Tagatame\Repo\mementos\resources\TS_LUST_ALMA_01.png" TargetMode="External"/><Relationship Id="rId331" Type="http://schemas.openxmlformats.org/officeDocument/2006/relationships/image" Target="../media/image166.png"/><Relationship Id="rId373" Type="http://schemas.openxmlformats.org/officeDocument/2006/relationships/image" Target="../media/image197.png"/><Relationship Id="rId429" Type="http://schemas.openxmlformats.org/officeDocument/2006/relationships/image" Target="../media/image25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65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78.png"/><Relationship Id="rId63" Type="http://schemas.openxmlformats.org/officeDocument/2006/relationships/image" Target="../media/image286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301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60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73.png"/><Relationship Id="rId53" Type="http://schemas.openxmlformats.org/officeDocument/2006/relationships/image" Target="../media/image281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94.png"/><Relationship Id="rId102" Type="http://schemas.openxmlformats.org/officeDocument/2006/relationships/image" Target="../media/image314.png"/><Relationship Id="rId5" Type="http://schemas.openxmlformats.org/officeDocument/2006/relationships/image" Target="../media/image257.png"/><Relationship Id="rId90" Type="http://schemas.openxmlformats.org/officeDocument/2006/relationships/image" Target="../media/image302.png"/><Relationship Id="rId95" Type="http://schemas.openxmlformats.org/officeDocument/2006/relationships/image" Target="../media/image307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68.png"/><Relationship Id="rId43" Type="http://schemas.openxmlformats.org/officeDocument/2006/relationships/image" Target="../media/image276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89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97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63.png"/><Relationship Id="rId25" Type="http://schemas.openxmlformats.org/officeDocument/2006/relationships/image" Target="../media/image267.png"/><Relationship Id="rId33" Type="http://schemas.openxmlformats.org/officeDocument/2006/relationships/image" Target="../media/image271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84.png"/><Relationship Id="rId67" Type="http://schemas.openxmlformats.org/officeDocument/2006/relationships/image" Target="../media/image288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75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92.png"/><Relationship Id="rId83" Type="http://schemas.openxmlformats.org/officeDocument/2006/relationships/image" Target="../media/image296.png"/><Relationship Id="rId88" Type="http://schemas.openxmlformats.org/officeDocument/2006/relationships/image" Target="../media/image300.png"/><Relationship Id="rId91" Type="http://schemas.openxmlformats.org/officeDocument/2006/relationships/image" Target="../media/image303.png"/><Relationship Id="rId96" Type="http://schemas.openxmlformats.org/officeDocument/2006/relationships/image" Target="../media/image308.png"/><Relationship Id="rId1" Type="http://schemas.openxmlformats.org/officeDocument/2006/relationships/image" Target="../media/image255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62.png"/><Relationship Id="rId23" Type="http://schemas.openxmlformats.org/officeDocument/2006/relationships/image" Target="../media/image266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79.png"/><Relationship Id="rId57" Type="http://schemas.openxmlformats.org/officeDocument/2006/relationships/image" Target="../media/image283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70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87.png"/><Relationship Id="rId73" Type="http://schemas.openxmlformats.org/officeDocument/2006/relationships/image" Target="../media/image291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95.png"/><Relationship Id="rId86" Type="http://schemas.openxmlformats.org/officeDocument/2006/relationships/image" Target="../media/image298.png"/><Relationship Id="rId94" Type="http://schemas.openxmlformats.org/officeDocument/2006/relationships/image" Target="../media/image306.png"/><Relationship Id="rId99" Type="http://schemas.openxmlformats.org/officeDocument/2006/relationships/image" Target="../media/image311.png"/><Relationship Id="rId101" Type="http://schemas.openxmlformats.org/officeDocument/2006/relationships/image" Target="../media/image313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59.png"/><Relationship Id="rId13" Type="http://schemas.openxmlformats.org/officeDocument/2006/relationships/image" Target="../media/image261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74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82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309.png"/><Relationship Id="rId7" Type="http://schemas.openxmlformats.org/officeDocument/2006/relationships/image" Target="../media/image258.png"/><Relationship Id="rId71" Type="http://schemas.openxmlformats.org/officeDocument/2006/relationships/image" Target="../media/image290.png"/><Relationship Id="rId92" Type="http://schemas.openxmlformats.org/officeDocument/2006/relationships/image" Target="../media/image304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69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77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99.png"/><Relationship Id="rId61" Type="http://schemas.openxmlformats.org/officeDocument/2006/relationships/image" Target="../media/image285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64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72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93.png"/><Relationship Id="rId100" Type="http://schemas.openxmlformats.org/officeDocument/2006/relationships/image" Target="../media/image312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80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305.png"/><Relationship Id="rId98" Type="http://schemas.openxmlformats.org/officeDocument/2006/relationships/image" Target="../media/image310.png"/><Relationship Id="rId3" Type="http://schemas.openxmlformats.org/officeDocument/2006/relationships/image" Target="../media/image2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3537</xdr:rowOff>
    </xdr:from>
    <xdr:to>
      <xdr:col>2</xdr:col>
      <xdr:colOff>0</xdr:colOff>
      <xdr:row>97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</xdr:col>
      <xdr:colOff>0</xdr:colOff>
      <xdr:row>98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2</xdr:col>
      <xdr:colOff>0</xdr:colOff>
      <xdr:row>99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1</xdr:rowOff>
    </xdr:from>
    <xdr:to>
      <xdr:col>2</xdr:col>
      <xdr:colOff>0</xdr:colOff>
      <xdr:row>103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1</xdr:rowOff>
    </xdr:from>
    <xdr:to>
      <xdr:col>2</xdr:col>
      <xdr:colOff>0</xdr:colOff>
      <xdr:row>104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104</xdr:row>
      <xdr:rowOff>1</xdr:rowOff>
    </xdr:from>
    <xdr:to>
      <xdr:col>2</xdr:col>
      <xdr:colOff>0</xdr:colOff>
      <xdr:row>105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106</xdr:row>
      <xdr:rowOff>464818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684180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2</xdr:rowOff>
    </xdr:from>
    <xdr:to>
      <xdr:col>2</xdr:col>
      <xdr:colOff>0</xdr:colOff>
      <xdr:row>109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2</xdr:rowOff>
    </xdr:from>
    <xdr:to>
      <xdr:col>2</xdr:col>
      <xdr:colOff>0</xdr:colOff>
      <xdr:row>112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</xdr:col>
      <xdr:colOff>0</xdr:colOff>
      <xdr:row>114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3664</xdr:rowOff>
    </xdr:from>
    <xdr:to>
      <xdr:col>2</xdr:col>
      <xdr:colOff>0</xdr:colOff>
      <xdr:row>118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1446</xdr:rowOff>
    </xdr:from>
    <xdr:to>
      <xdr:col>2</xdr:col>
      <xdr:colOff>0</xdr:colOff>
      <xdr:row>119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1125</xdr:rowOff>
    </xdr:from>
    <xdr:to>
      <xdr:col>2</xdr:col>
      <xdr:colOff>0</xdr:colOff>
      <xdr:row>122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450</xdr:rowOff>
    </xdr:from>
    <xdr:to>
      <xdr:col>2</xdr:col>
      <xdr:colOff>0</xdr:colOff>
      <xdr:row>122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773</xdr:rowOff>
    </xdr:from>
    <xdr:to>
      <xdr:col>2</xdr:col>
      <xdr:colOff>0</xdr:colOff>
      <xdr:row>125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448</xdr:rowOff>
    </xdr:from>
    <xdr:to>
      <xdr:col>1</xdr:col>
      <xdr:colOff>456027</xdr:colOff>
      <xdr:row>126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3</xdr:rowOff>
    </xdr:from>
    <xdr:to>
      <xdr:col>1</xdr:col>
      <xdr:colOff>456027</xdr:colOff>
      <xdr:row>128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131</xdr:row>
      <xdr:rowOff>0</xdr:rowOff>
    </xdr:from>
    <xdr:to>
      <xdr:col>2</xdr:col>
      <xdr:colOff>0</xdr:colOff>
      <xdr:row>131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1</xdr:rowOff>
    </xdr:from>
    <xdr:to>
      <xdr:col>2</xdr:col>
      <xdr:colOff>0</xdr:colOff>
      <xdr:row>133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</xdr:rowOff>
    </xdr:from>
    <xdr:to>
      <xdr:col>2</xdr:col>
      <xdr:colOff>0</xdr:colOff>
      <xdr:row>134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0</xdr:colOff>
      <xdr:row>137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463061</xdr:rowOff>
    </xdr:from>
    <xdr:to>
      <xdr:col>2</xdr:col>
      <xdr:colOff>0</xdr:colOff>
      <xdr:row>140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140</xdr:row>
      <xdr:rowOff>463061</xdr:rowOff>
    </xdr:from>
    <xdr:to>
      <xdr:col>2</xdr:col>
      <xdr:colOff>0</xdr:colOff>
      <xdr:row>142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463061</xdr:rowOff>
    </xdr:from>
    <xdr:to>
      <xdr:col>2</xdr:col>
      <xdr:colOff>0</xdr:colOff>
      <xdr:row>143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461394</xdr:rowOff>
    </xdr:from>
    <xdr:to>
      <xdr:col>2</xdr:col>
      <xdr:colOff>0</xdr:colOff>
      <xdr:row>147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463061</xdr:rowOff>
    </xdr:from>
    <xdr:to>
      <xdr:col>2</xdr:col>
      <xdr:colOff>0</xdr:colOff>
      <xdr:row>148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449</xdr:rowOff>
    </xdr:from>
    <xdr:to>
      <xdr:col>2</xdr:col>
      <xdr:colOff>0</xdr:colOff>
      <xdr:row>149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151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157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463061</xdr:rowOff>
    </xdr:from>
    <xdr:to>
      <xdr:col>2</xdr:col>
      <xdr:colOff>0</xdr:colOff>
      <xdr:row>159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163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441961</xdr:colOff>
      <xdr:row>201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168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463061</xdr:rowOff>
    </xdr:from>
    <xdr:to>
      <xdr:col>2</xdr:col>
      <xdr:colOff>0</xdr:colOff>
      <xdr:row>170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175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2</xdr:rowOff>
    </xdr:from>
    <xdr:to>
      <xdr:col>2</xdr:col>
      <xdr:colOff>0</xdr:colOff>
      <xdr:row>180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1</xdr:rowOff>
    </xdr:from>
    <xdr:to>
      <xdr:col>2</xdr:col>
      <xdr:colOff>0</xdr:colOff>
      <xdr:row>181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181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1</xdr:rowOff>
    </xdr:from>
    <xdr:to>
      <xdr:col>2</xdr:col>
      <xdr:colOff>0</xdr:colOff>
      <xdr:row>186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</xdr:rowOff>
    </xdr:from>
    <xdr:to>
      <xdr:col>2</xdr:col>
      <xdr:colOff>0</xdr:colOff>
      <xdr:row>188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</xdr:col>
      <xdr:colOff>0</xdr:colOff>
      <xdr:row>195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456027</xdr:colOff>
      <xdr:row>197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1</xdr:rowOff>
    </xdr:from>
    <xdr:to>
      <xdr:col>2</xdr:col>
      <xdr:colOff>0</xdr:colOff>
      <xdr:row>203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1759</xdr:rowOff>
    </xdr:from>
    <xdr:to>
      <xdr:col>2</xdr:col>
      <xdr:colOff>0</xdr:colOff>
      <xdr:row>204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2</xdr:rowOff>
    </xdr:from>
    <xdr:to>
      <xdr:col>2</xdr:col>
      <xdr:colOff>0</xdr:colOff>
      <xdr:row>208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587</xdr:colOff>
      <xdr:row>209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459710</xdr:rowOff>
    </xdr:from>
    <xdr:to>
      <xdr:col>2</xdr:col>
      <xdr:colOff>0</xdr:colOff>
      <xdr:row>210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463061</xdr:rowOff>
    </xdr:from>
    <xdr:to>
      <xdr:col>2</xdr:col>
      <xdr:colOff>0</xdr:colOff>
      <xdr:row>212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216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463061</xdr:rowOff>
    </xdr:from>
    <xdr:to>
      <xdr:col>2</xdr:col>
      <xdr:colOff>0</xdr:colOff>
      <xdr:row>218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462829</xdr:rowOff>
    </xdr:from>
    <xdr:to>
      <xdr:col>2</xdr:col>
      <xdr:colOff>0</xdr:colOff>
      <xdr:row>220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3</xdr:rowOff>
    </xdr:from>
    <xdr:to>
      <xdr:col>2</xdr:col>
      <xdr:colOff>0</xdr:colOff>
      <xdr:row>224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224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463061</xdr:rowOff>
    </xdr:from>
    <xdr:to>
      <xdr:col>2</xdr:col>
      <xdr:colOff>0</xdr:colOff>
      <xdr:row>226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461468</xdr:rowOff>
    </xdr:from>
    <xdr:to>
      <xdr:col>2</xdr:col>
      <xdr:colOff>0</xdr:colOff>
      <xdr:row>228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</xdr:col>
      <xdr:colOff>456027</xdr:colOff>
      <xdr:row>235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463061</xdr:rowOff>
    </xdr:from>
    <xdr:to>
      <xdr:col>2</xdr:col>
      <xdr:colOff>0</xdr:colOff>
      <xdr:row>236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3192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786680"/>
          <a:ext cx="464820" cy="4680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459710</xdr:rowOff>
    </xdr:from>
    <xdr:to>
      <xdr:col>2</xdr:col>
      <xdr:colOff>0</xdr:colOff>
      <xdr:row>240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0</xdr:colOff>
      <xdr:row>241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463060</xdr:rowOff>
    </xdr:from>
    <xdr:to>
      <xdr:col>2</xdr:col>
      <xdr:colOff>0</xdr:colOff>
      <xdr:row>241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461395</xdr:rowOff>
    </xdr:from>
    <xdr:to>
      <xdr:col>2</xdr:col>
      <xdr:colOff>0</xdr:colOff>
      <xdr:row>244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247</xdr:row>
      <xdr:rowOff>0</xdr:rowOff>
    </xdr:from>
    <xdr:to>
      <xdr:col>2</xdr:col>
      <xdr:colOff>0</xdr:colOff>
      <xdr:row>248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</xdr:col>
      <xdr:colOff>0</xdr:colOff>
      <xdr:row>249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0</xdr:colOff>
      <xdr:row>250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0</xdr:colOff>
      <xdr:row>251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781</xdr:rowOff>
    </xdr:from>
    <xdr:to>
      <xdr:col>2</xdr:col>
      <xdr:colOff>0</xdr:colOff>
      <xdr:row>254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2</xdr:col>
      <xdr:colOff>0</xdr:colOff>
      <xdr:row>255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164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172</xdr:row>
      <xdr:rowOff>459710</xdr:rowOff>
    </xdr:from>
    <xdr:to>
      <xdr:col>2</xdr:col>
      <xdr:colOff>0</xdr:colOff>
      <xdr:row>174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461392</xdr:rowOff>
    </xdr:from>
    <xdr:to>
      <xdr:col>2</xdr:col>
      <xdr:colOff>0</xdr:colOff>
      <xdr:row>176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105</xdr:row>
      <xdr:rowOff>654</xdr:rowOff>
    </xdr:from>
    <xdr:to>
      <xdr:col>2</xdr:col>
      <xdr:colOff>0</xdr:colOff>
      <xdr:row>106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822001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</xdr:col>
      <xdr:colOff>0</xdr:colOff>
      <xdr:row>102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463060</xdr:rowOff>
    </xdr:from>
    <xdr:to>
      <xdr:col>1</xdr:col>
      <xdr:colOff>456027</xdr:colOff>
      <xdr:row>166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459709</xdr:rowOff>
    </xdr:from>
    <xdr:to>
      <xdr:col>1</xdr:col>
      <xdr:colOff>456027</xdr:colOff>
      <xdr:row>168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217</xdr:row>
      <xdr:rowOff>0</xdr:rowOff>
    </xdr:from>
    <xdr:to>
      <xdr:col>2</xdr:col>
      <xdr:colOff>0</xdr:colOff>
      <xdr:row>218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245</xdr:row>
      <xdr:rowOff>0</xdr:rowOff>
    </xdr:from>
    <xdr:to>
      <xdr:col>2</xdr:col>
      <xdr:colOff>0</xdr:colOff>
      <xdr:row>246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456027</xdr:colOff>
      <xdr:row>205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456027</xdr:colOff>
      <xdr:row>196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250</xdr:row>
      <xdr:rowOff>463060</xdr:rowOff>
    </xdr:from>
    <xdr:to>
      <xdr:col>2</xdr:col>
      <xdr:colOff>0</xdr:colOff>
      <xdr:row>252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</xdr:col>
      <xdr:colOff>456027</xdr:colOff>
      <xdr:row>256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456027</xdr:colOff>
      <xdr:row>178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246</xdr:row>
      <xdr:rowOff>0</xdr:rowOff>
    </xdr:from>
    <xdr:to>
      <xdr:col>2</xdr:col>
      <xdr:colOff>0</xdr:colOff>
      <xdr:row>247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459710</xdr:rowOff>
    </xdr:from>
    <xdr:to>
      <xdr:col>1</xdr:col>
      <xdr:colOff>456027</xdr:colOff>
      <xdr:row>233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1759</xdr:rowOff>
    </xdr:from>
    <xdr:to>
      <xdr:col>1</xdr:col>
      <xdr:colOff>456027</xdr:colOff>
      <xdr:row>108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456027</xdr:colOff>
      <xdr:row>155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114</xdr:row>
      <xdr:rowOff>0</xdr:rowOff>
    </xdr:from>
    <xdr:to>
      <xdr:col>2</xdr:col>
      <xdr:colOff>0</xdr:colOff>
      <xdr:row>115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456027</xdr:colOff>
      <xdr:row>141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456027</xdr:colOff>
      <xdr:row>127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456027</xdr:colOff>
      <xdr:row>183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456027</xdr:colOff>
      <xdr:row>112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456027</xdr:colOff>
      <xdr:row>129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456027</xdr:colOff>
      <xdr:row>199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456027</xdr:colOff>
      <xdr:row>201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2</xdr:col>
      <xdr:colOff>0</xdr:colOff>
      <xdr:row>243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8121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208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32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26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15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0</xdr:colOff>
      <xdr:row>238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321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2</xdr:col>
      <xdr:colOff>0</xdr:colOff>
      <xdr:row>253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297E94-7D6B-43BE-9C16-800F194E1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41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2</xdr:col>
      <xdr:colOff>0</xdr:colOff>
      <xdr:row>95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3F97F0C-2AF3-4B48-91C0-892ADC943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106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0</xdr:colOff>
      <xdr:row>100</xdr:row>
      <xdr:rowOff>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DCCDDB9F-E5E4-4E4B-AD12-505871B08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4304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0</xdr:colOff>
      <xdr:row>111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6D47741-1585-4ADF-88DA-ABECE7114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5434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6D1C9657-B4F6-4D7B-B5EE-0605F0E5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72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78E4EC-4299-40A2-B36D-1CCD320C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658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EC051C23-6C5E-4DAE-9008-C3C26DA48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716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2</xdr:col>
      <xdr:colOff>0</xdr:colOff>
      <xdr:row>245</xdr:row>
      <xdr:rowOff>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F217721-02AC-4B86-AB17-7DBABAF5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831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1</xdr:rowOff>
    </xdr:from>
    <xdr:to>
      <xdr:col>7</xdr:col>
      <xdr:colOff>0</xdr:colOff>
      <xdr:row>22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76122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2537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6</xdr:col>
      <xdr:colOff>441960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5</xdr:col>
      <xdr:colOff>1859279</xdr:colOff>
      <xdr:row>11</xdr:row>
      <xdr:rowOff>3353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79" y="5116373"/>
          <a:ext cx="464821" cy="461468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2929" y="1859280"/>
          <a:ext cx="454371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36676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972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7</xdr:col>
      <xdr:colOff>0</xdr:colOff>
      <xdr:row>13</xdr:row>
      <xdr:rowOff>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5577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437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3241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944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1</xdr:rowOff>
    </xdr:from>
    <xdr:to>
      <xdr:col>7</xdr:col>
      <xdr:colOff>0</xdr:colOff>
      <xdr:row>15</xdr:row>
      <xdr:rowOff>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50748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3353</xdr:rowOff>
    </xdr:from>
    <xdr:to>
      <xdr:col>7</xdr:col>
      <xdr:colOff>0</xdr:colOff>
      <xdr:row>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792273"/>
          <a:ext cx="464820" cy="461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464819</xdr:rowOff>
    </xdr:from>
    <xdr:to>
      <xdr:col>7</xdr:col>
      <xdr:colOff>0</xdr:colOff>
      <xdr:row>25</xdr:row>
      <xdr:rowOff>25644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29</xdr:row>
      <xdr:rowOff>468172</xdr:rowOff>
    </xdr:from>
    <xdr:to>
      <xdr:col>2</xdr:col>
      <xdr:colOff>0</xdr:colOff>
      <xdr:row>31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464819</xdr:rowOff>
    </xdr:from>
    <xdr:to>
      <xdr:col>7</xdr:col>
      <xdr:colOff>0</xdr:colOff>
      <xdr:row>24</xdr:row>
      <xdr:rowOff>25644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5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29373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499"/>
          <a:ext cx="464820" cy="4941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24042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7</xdr:col>
      <xdr:colOff>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5501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9890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4</xdr:col>
      <xdr:colOff>22860</xdr:colOff>
      <xdr:row>38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7</xdr:col>
      <xdr:colOff>0</xdr:colOff>
      <xdr:row>18</xdr:row>
      <xdr:rowOff>9890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4</xdr:col>
      <xdr:colOff>22860</xdr:colOff>
      <xdr:row>34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7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183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22860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842E764-F4E9-474C-82E1-3F0B7D6B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6733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CA6AF5-6D3D-4CEB-8BCD-3957889E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014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4</xdr:col>
      <xdr:colOff>22860</xdr:colOff>
      <xdr:row>39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C3A5F2-F33C-4F8A-A6F7-244B3B6AE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766316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58"/>
  <sheetViews>
    <sheetView zoomScaleNormal="100" workbookViewId="0">
      <pane xSplit="2" ySplit="2" topLeftCell="S220" activePane="bottomRight" state="frozen"/>
      <selection pane="topRight" activeCell="C1" sqref="C1"/>
      <selection pane="bottomLeft" activeCell="A3" sqref="A3"/>
      <selection pane="bottomRight" activeCell="AM2" sqref="AM2:AM258"/>
    </sheetView>
  </sheetViews>
  <sheetFormatPr defaultColWidth="6.44140625" defaultRowHeight="37.200000000000003" customHeight="1" x14ac:dyDescent="0.3"/>
  <cols>
    <col min="1" max="1" width="27.44140625" style="8" customWidth="1"/>
    <col min="2" max="2" width="6.664062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.109375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724</v>
      </c>
      <c r="AN2" s="46" t="s">
        <v>704</v>
      </c>
      <c r="AO2" s="34"/>
    </row>
    <row r="3" spans="1:43" s="3" customFormat="1" ht="37.200000000000003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66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200000000000003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si="2"/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4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5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200000000000003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2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4"/>
        <v>document.getElementById('m003').innerHTML = (b0*50+b1*50) + (s0*40+s4*40+s5*20);</v>
      </c>
      <c r="AO5" s="35" t="str">
        <f t="shared" si="5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200000000000003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4"/>
        <v>document.getElementById('m004').innerHTML = (b0*0) + (s0*15+s1*15+s5*15)+ (e01*30);</v>
      </c>
      <c r="AO6" s="35" t="str">
        <f t="shared" si="5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200000000000003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2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4"/>
        <v>document.getElementById('m005').innerHTML = (b0*0);</v>
      </c>
      <c r="AO7" s="35" t="str">
        <f t="shared" si="5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200000000000003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4"/>
        <v>document.getElementById('m006').innerHTML = (b0*30+b1*30) + (s0*40+s2*20+s5*40)+ (e02*30);</v>
      </c>
      <c r="AO8" s="35" t="str">
        <f t="shared" si="5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200000000000003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2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4"/>
        <v>document.getElementById('m007').innerHTML = (b0*30+b1*30) + (s0*30+s2*30);</v>
      </c>
      <c r="AO9" s="35" t="str">
        <f t="shared" si="5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200000000000003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2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4"/>
        <v>document.getElementById('m008').innerHTML = (b0*0);</v>
      </c>
      <c r="AO10" s="35" t="str">
        <f t="shared" si="5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200000000000003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2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4"/>
        <v>document.getElementById('m009').innerHTML = (b0*0);</v>
      </c>
      <c r="AO11" s="35" t="str">
        <f t="shared" si="5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200000000000003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2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4"/>
        <v>document.getElementById('m010').innerHTML = (b0*0);</v>
      </c>
      <c r="AO12" s="35" t="str">
        <f t="shared" si="5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200000000000003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2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4"/>
        <v>document.getElementById('m011').innerHTML = (b0*0) + (s0*60+s2*60)+ (e01*50+e12*20);</v>
      </c>
      <c r="AO13" s="35" t="str">
        <f t="shared" si="5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200000000000003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2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4"/>
        <v>document.getElementById('m012').innerHTML = (b0*30) + (s0*30+s3*30);</v>
      </c>
      <c r="AO14" s="35" t="str">
        <f t="shared" si="5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200000000000003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2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4"/>
        <v>document.getElementById('m013').innerHTML = (b0*30+b1*30);</v>
      </c>
      <c r="AO15" s="35" t="str">
        <f t="shared" si="5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200000000000003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2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4"/>
        <v>document.getElementById('m014').innerHTML = (b0*30+b1*30) + (s0*30+s1*30+s4*30)+ (e02*30);</v>
      </c>
      <c r="AO16" s="35" t="str">
        <f t="shared" si="5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200000000000003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2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4"/>
        <v>document.getElementById('m015').innerHTML = (b0*20+b1*20) + (s0*30+s1*30+s4*30)+ (e02*40+e11*20);</v>
      </c>
      <c r="AO17" s="35" t="str">
        <f t="shared" si="5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200000000000003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2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4"/>
        <v>document.getElementById('m016').innerHTML = (b0*0)+ (e01*10);</v>
      </c>
      <c r="AO18" s="35" t="str">
        <f t="shared" si="5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200000000000003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2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4"/>
        <v>document.getElementById('m017').innerHTML = (b0*30+b1*30) + (s0*30+s4*30);</v>
      </c>
      <c r="AO19" s="35" t="str">
        <f t="shared" si="5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200000000000003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2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4"/>
        <v>document.getElementById('m018').innerHTML = (b0*50+b1*50) + (s0*30+s4*30+s5*30);</v>
      </c>
      <c r="AO20" s="35" t="str">
        <f t="shared" si="5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200000000000003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2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4"/>
        <v>document.getElementById('m019').innerHTML = (b0*30+b1*30) + (s0*60+s6*60);</v>
      </c>
      <c r="AO21" s="35" t="str">
        <f t="shared" si="5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200000000000003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2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4"/>
        <v>document.getElementById('m020').innerHTML = (b0*20+b1*20) + (s0*40+s3*40+s4*20)+ (e11*20);</v>
      </c>
      <c r="AO22" s="35" t="str">
        <f t="shared" si="5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200000000000003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2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4"/>
        <v>document.getElementById('m021').innerHTML = (b0*15+b1*15+b2*15) + (s0*30+s1*30+s3*30);</v>
      </c>
      <c r="AO23" s="35" t="str">
        <f t="shared" si="5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200000000000003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2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4"/>
        <v>document.getElementById('m022').innerHTML = (b0*20) + (s0*20+s3*20+s4*20+s5*20)+ (e05*20);</v>
      </c>
      <c r="AO24" s="35" t="str">
        <f t="shared" si="5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200000000000003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2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4"/>
        <v>document.getElementById('m023').innerHTML = (b0*0) + (s0*20+s4*10+s7*20);</v>
      </c>
      <c r="AO25" s="35" t="str">
        <f t="shared" si="5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200000000000003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2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4"/>
        <v>document.getElementById('m024').innerHTML = (b0*20+b1*20) + (s0*30+s4*30)+ (e02*20);</v>
      </c>
      <c r="AO26" s="35" t="str">
        <f t="shared" si="5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200000000000003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2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4"/>
        <v>document.getElementById('m025').innerHTML = (b0*20+b1*20) + (s0*30+s4*30);</v>
      </c>
      <c r="AO27" s="35" t="str">
        <f t="shared" si="5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200000000000003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2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4"/>
        <v>document.getElementById('m026').innerHTML = (b0*50+b1*50) + (s0*20+s1*20+s4*20+s5*20);</v>
      </c>
      <c r="AO28" s="35" t="str">
        <f t="shared" si="5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200000000000003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2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4"/>
        <v>document.getElementById('m027').innerHTML = (b0*0) + (s0*20+s4*20)+ (e13*20);</v>
      </c>
      <c r="AO29" s="35" t="str">
        <f t="shared" si="5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200000000000003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2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4"/>
        <v>document.getElementById('m028').innerHTML = (b0*40) + (s0*20+s1*20+s3*20+s4*20);</v>
      </c>
      <c r="AO30" s="35" t="str">
        <f t="shared" si="5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200000000000003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2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4"/>
        <v>document.getElementById('m029').innerHTML = (b0*0);</v>
      </c>
      <c r="AO31" s="35" t="str">
        <f t="shared" si="5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200000000000003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2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4"/>
        <v>document.getElementById('m030').innerHTML = (b0*0);</v>
      </c>
      <c r="AO32" s="35" t="str">
        <f t="shared" si="5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200000000000003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2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4"/>
        <v>document.getElementById('m031').innerHTML = (b0*20+b1*20) + (s0*20+s1*20);</v>
      </c>
      <c r="AO33" s="35" t="str">
        <f t="shared" si="5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200000000000003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2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4"/>
        <v>document.getElementById('m032').innerHTML = (b0*0);</v>
      </c>
      <c r="AO34" s="35" t="str">
        <f t="shared" si="5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200000000000003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2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4"/>
        <v>document.getElementById('m033').innerHTML = (b0*0);</v>
      </c>
      <c r="AO35" s="35" t="str">
        <f t="shared" si="5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200000000000003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2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4"/>
        <v>document.getElementById('m034').innerHTML = (b0*0);</v>
      </c>
      <c r="AO36" s="35" t="str">
        <f t="shared" si="5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200000000000003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2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4"/>
        <v>document.getElementById('m035').innerHTML = (b0*0) + (s0*30+s1*30+s6*30)+ (e01*15);</v>
      </c>
      <c r="AO37" s="35" t="str">
        <f t="shared" si="5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200000000000003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2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4"/>
        <v>document.getElementById('m036').innerHTML = (b0*0) + (s0*60+s6*60)+ (e10*30);</v>
      </c>
      <c r="AO38" s="35" t="str">
        <f t="shared" si="5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200000000000003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2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4"/>
        <v>document.getElementById('m037').innerHTML = (b0*20+b1*20+b2*20) + (s0*40+s1*20+s6*40);</v>
      </c>
      <c r="AO39" s="35" t="str">
        <f t="shared" si="5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200000000000003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2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4"/>
        <v>document.getElementById('m038').innerHTML = (b0*0) + (s0*40+s5*40+s6*20);</v>
      </c>
      <c r="AO40" s="35" t="str">
        <f t="shared" si="5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200000000000003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2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4"/>
        <v>document.getElementById('m039').innerHTML = (b0*0) + (s0*40+s5*40+s6*20)+ (e01*30);</v>
      </c>
      <c r="AO41" s="35" t="str">
        <f t="shared" si="5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200000000000003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2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4"/>
        <v>document.getElementById('m040').innerHTML = (b0*0);</v>
      </c>
      <c r="AO42" s="35" t="str">
        <f t="shared" si="5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200000000000003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2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4"/>
        <v>document.getElementById('m041').innerHTML = (b0*0);</v>
      </c>
      <c r="AO43" s="35" t="str">
        <f t="shared" si="5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200000000000003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2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4"/>
        <v>document.getElementById('m042').innerHTML = (b0*0);</v>
      </c>
      <c r="AO44" s="35" t="str">
        <f t="shared" si="5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200000000000003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2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4"/>
        <v>document.getElementById('m043').innerHTML = (b0*0) + (s0*20+s1*20);</v>
      </c>
      <c r="AO45" s="35" t="str">
        <f t="shared" si="5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200000000000003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2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4"/>
        <v>document.getElementById('m044').innerHTML = (b0*0);</v>
      </c>
      <c r="AO46" s="35" t="str">
        <f t="shared" si="5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200000000000003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2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4"/>
        <v>document.getElementById('m045').innerHTML = (b0*0);</v>
      </c>
      <c r="AO47" s="35" t="str">
        <f t="shared" si="5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200000000000003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2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4"/>
        <v>document.getElementById('m046').innerHTML = (b0*0);</v>
      </c>
      <c r="AO48" s="35" t="str">
        <f t="shared" si="5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200000000000003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2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4"/>
        <v>document.getElementById('m047').innerHTML = (b0*0);</v>
      </c>
      <c r="AO49" s="35" t="str">
        <f t="shared" si="5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200000000000003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2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4"/>
        <v>document.getElementById('m048').innerHTML = (b0*0) + (s0*40+s4*20+s5*40)+ (e12*20);</v>
      </c>
      <c r="AO50" s="35" t="str">
        <f t="shared" si="5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200000000000003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2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4"/>
        <v>document.getElementById('m049').innerHTML = (b0*30+b1*30) + (s0*10+s1*10+s3*10+s5*10);</v>
      </c>
      <c r="AO51" s="35" t="str">
        <f t="shared" si="5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200000000000003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2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4"/>
        <v>document.getElementById('m050').innerHTML = (b0*20+b1*20) + (s0*30+s1*30+s5*30)+ (e02*20);</v>
      </c>
      <c r="AO52" s="35" t="str">
        <f t="shared" si="5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200000000000003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2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4"/>
        <v>document.getElementById('m051').innerHTML = (b0*0) + (s0*30+s5*30);</v>
      </c>
      <c r="AO53" s="35" t="str">
        <f t="shared" si="5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200000000000003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2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4"/>
        <v>document.getElementById('m052').innerHTML = (b0*0);</v>
      </c>
      <c r="AO54" s="35" t="str">
        <f t="shared" si="5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200000000000003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2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4"/>
        <v>document.getElementById('m053').innerHTML = (b0*20+b1*20) + (s0*30+s1*30);</v>
      </c>
      <c r="AO55" s="35" t="str">
        <f t="shared" si="5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200000000000003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2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4"/>
        <v>document.getElementById('m054').innerHTML = (b0*0);</v>
      </c>
      <c r="AO56" s="35" t="str">
        <f t="shared" si="5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200000000000003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2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4"/>
        <v>document.getElementById('m055').innerHTML = (b0*0);</v>
      </c>
      <c r="AO57" s="35" t="str">
        <f t="shared" si="5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200000000000003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2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4"/>
        <v>document.getElementById('m056').innerHTML = (b0*15+b1*15) + (s0*20+s1*20+s5*20+s6*20);</v>
      </c>
      <c r="AO58" s="35" t="str">
        <f t="shared" si="5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200000000000003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2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4"/>
        <v>document.getElementById('m057').innerHTML = (b0*25+b1*25) + (s0*40+s1*20+s6*40);</v>
      </c>
      <c r="AO59" s="35" t="str">
        <f t="shared" si="5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200000000000003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2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4"/>
        <v>document.getElementById('m058').innerHTML = (b0*15+b1*15) + (s0*40+s1*20+s5*40);</v>
      </c>
      <c r="AO60" s="35" t="str">
        <f t="shared" si="5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200000000000003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2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4"/>
        <v>document.getElementById('m059').innerHTML = (b0*0);</v>
      </c>
      <c r="AO61" s="35" t="str">
        <f t="shared" si="5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200000000000003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2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4"/>
        <v>document.getElementById('m060').innerHTML = (b0*0);</v>
      </c>
      <c r="AO62" s="35" t="str">
        <f t="shared" si="5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200000000000003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2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4"/>
        <v>document.getElementById('m061').innerHTML = (b0*0);</v>
      </c>
      <c r="AO63" s="35" t="str">
        <f t="shared" si="5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200000000000003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2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4"/>
        <v>document.getElementById('m062').innerHTML = (b0*0);</v>
      </c>
      <c r="AO64" s="35" t="str">
        <f t="shared" si="5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200000000000003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2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4"/>
        <v>document.getElementById('m063').innerHTML = (b0*0)+ (e03*40);</v>
      </c>
      <c r="AO65" s="35" t="str">
        <f t="shared" si="5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200000000000003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2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4"/>
        <v>document.getElementById('m064').innerHTML = (b0*0);</v>
      </c>
      <c r="AO66" s="35" t="str">
        <f t="shared" si="5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200000000000003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ref="AJ67:AJ130" si="6">MAX(AC67:AI67)</f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4"/>
        <v>document.getElementById('m065').innerHTML = (b0*30+b1*30+b2*30) + (s0*60+s5*60);</v>
      </c>
      <c r="AO67" s="35" t="str">
        <f t="shared" si="5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200000000000003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si="6"/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8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9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200000000000003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6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8"/>
        <v>document.getElementById('m067').innerHTML = (b0*30+b1*30+b2*20) + (s0*30+s5*30+s6*30);</v>
      </c>
      <c r="AO69" s="35" t="str">
        <f t="shared" si="9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200000000000003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6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8"/>
        <v>document.getElementById('m068').innerHTML = (b0*30+b1*30+b2*30) + (s0*60+s6*60);</v>
      </c>
      <c r="AO70" s="35" t="str">
        <f t="shared" si="9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200000000000003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6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8"/>
        <v>document.getElementById('m069').innerHTML = (b0*50+b1*50) + (s0*30+s1*30+s6*30);</v>
      </c>
      <c r="AO71" s="35" t="str">
        <f t="shared" si="9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200000000000003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6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8"/>
        <v>document.getElementById('m070').innerHTML = (b0*0) + (s0*30+s1*30+s6*30)+ (e01*30+e10*20);</v>
      </c>
      <c r="AO72" s="35" t="str">
        <f t="shared" si="9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200000000000003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6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8"/>
        <v>document.getElementById('m071').innerHTML = (b0*0);</v>
      </c>
      <c r="AO73" s="35" t="str">
        <f t="shared" si="9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200000000000003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6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8"/>
        <v>document.getElementById('m072').innerHTML = (b0*0);</v>
      </c>
      <c r="AO74" s="35" t="str">
        <f t="shared" si="9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200000000000003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0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6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8"/>
        <v>document.getElementById('m073').innerHTML = (b0*0);</v>
      </c>
      <c r="AO75" s="35" t="str">
        <f t="shared" si="9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200000000000003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0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6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8"/>
        <v>document.getElementById('m074').innerHTML = (b0*0);</v>
      </c>
      <c r="AO76" s="35" t="str">
        <f t="shared" si="9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200000000000003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0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6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8"/>
        <v>document.getElementById('m075').innerHTML = (b0*0);</v>
      </c>
      <c r="AO77" s="35" t="str">
        <f t="shared" si="9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200000000000003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0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6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8"/>
        <v>document.getElementById('m076').innerHTML = (b0*0);</v>
      </c>
      <c r="AO78" s="35" t="str">
        <f t="shared" si="9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200000000000003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0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6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8"/>
        <v>document.getElementById('m077').innerHTML = (b0*0);</v>
      </c>
      <c r="AO79" s="35" t="str">
        <f t="shared" si="9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200000000000003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0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6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8"/>
        <v>document.getElementById('m078').innerHTML = (b0*30+b1*30+b2*30) + (s0*30+s1*30+s2*30)+ (e03*30);</v>
      </c>
      <c r="AO80" s="35" t="str">
        <f t="shared" si="9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200000000000003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0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6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8"/>
        <v>document.getElementById('m079').innerHTML = (b0*0);</v>
      </c>
      <c r="AO81" s="35" t="str">
        <f t="shared" si="9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200000000000003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0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6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8"/>
        <v>document.getElementById('m080').innerHTML = (b0*0);</v>
      </c>
      <c r="AO82" s="35" t="str">
        <f t="shared" si="9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200000000000003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0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6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8"/>
        <v>document.getElementById('m081').innerHTML = (b0*0);</v>
      </c>
      <c r="AO83" s="35" t="str">
        <f t="shared" si="9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200000000000003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0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6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8"/>
        <v>document.getElementById('m082').innerHTML = (b0*0);</v>
      </c>
      <c r="AO84" s="35" t="str">
        <f t="shared" si="9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200000000000003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0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6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8"/>
        <v>document.getElementById('m083').innerHTML = (b0*30+b1*30) + (s0*30+s1*30+s4*30)+ (e04*30);</v>
      </c>
      <c r="AO85" s="35" t="str">
        <f t="shared" si="9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200000000000003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0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6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8"/>
        <v>document.getElementById('m084').innerHTML = (b0*30) + (s0*30+s4*30+s5*30);</v>
      </c>
      <c r="AO86" s="35" t="str">
        <f t="shared" si="9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200000000000003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0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6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8"/>
        <v>document.getElementById('m085').innerHTML = (b0*40) + (s0*40+s3*20+s4*40)+ (e04*30+e01*30-e04*e01*30);</v>
      </c>
      <c r="AO87" s="35" t="str">
        <f t="shared" si="9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200000000000003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1">SUMPRODUCT(J$1:AJ$1,J88:AJ88)</f>
        <v>80</v>
      </c>
      <c r="J88" s="2">
        <v>30</v>
      </c>
      <c r="K88" s="2">
        <v>50</v>
      </c>
      <c r="L88" s="2"/>
      <c r="M88" s="2">
        <f t="shared" si="10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6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8"/>
        <v>document.getElementById('m086').innerHTML = (b0*50+b1*50) + (s0*30+s4*30+s7*30);</v>
      </c>
      <c r="AO88" s="35" t="str">
        <f t="shared" si="9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200000000000003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1"/>
        <v>60</v>
      </c>
      <c r="J89" s="2">
        <v>70</v>
      </c>
      <c r="K89" s="2"/>
      <c r="L89" s="2"/>
      <c r="M89" s="2">
        <f t="shared" si="10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6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8"/>
        <v>document.getElementById('m087').innerHTML = (b0*0) + (s0*40+s6*40+s7*20)+ (e01*20);</v>
      </c>
      <c r="AO89" s="35" t="str">
        <f t="shared" si="9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200000000000003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1"/>
        <v>90</v>
      </c>
      <c r="J90" s="2">
        <v>40</v>
      </c>
      <c r="K90" s="2">
        <v>30</v>
      </c>
      <c r="L90" s="2">
        <v>30</v>
      </c>
      <c r="M90" s="2">
        <f t="shared" si="10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6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8"/>
        <v>document.getElementById('m088').innerHTML = (b0*30+b1*30+b2*30) + (s0*60+s4*60);</v>
      </c>
      <c r="AO90" s="35" t="str">
        <f t="shared" si="9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200000000000003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1"/>
        <v>50</v>
      </c>
      <c r="J91" s="2">
        <v>30</v>
      </c>
      <c r="K91" s="2">
        <v>20</v>
      </c>
      <c r="L91" s="2"/>
      <c r="M91" s="2">
        <f t="shared" si="10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6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8"/>
        <v>document.getElementById('m089').innerHTML = (b0*20+b1*20) + (s0*30+s2*30);</v>
      </c>
      <c r="AO91" s="35" t="str">
        <f t="shared" si="9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200000000000003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1"/>
        <v>110</v>
      </c>
      <c r="J92" s="2"/>
      <c r="K92" s="2">
        <v>40</v>
      </c>
      <c r="L92" s="2"/>
      <c r="M92" s="2">
        <f t="shared" si="10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6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8"/>
        <v>document.getElementById('m090').innerHTML = (b0*40+b1*40) + (s0*40+s2*40+s6*20)+ (e06*30);</v>
      </c>
      <c r="AO92" s="35" t="str">
        <f t="shared" si="9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200000000000003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1"/>
        <v>80</v>
      </c>
      <c r="J93" s="2">
        <v>60</v>
      </c>
      <c r="K93" s="2"/>
      <c r="L93" s="2"/>
      <c r="M93" s="2">
        <f t="shared" si="10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6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8"/>
        <v>document.getElementById('m091').innerHTML = (b0*0) + (s0*40+s1*20+s4*40)+ (e12*20+e08);</v>
      </c>
      <c r="AO93" s="35" t="str">
        <f t="shared" si="9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200000000000003" customHeight="1" x14ac:dyDescent="0.3">
      <c r="A94" s="3" t="s">
        <v>742</v>
      </c>
      <c r="C94" s="6" t="s">
        <v>750</v>
      </c>
      <c r="D94" s="3">
        <v>5</v>
      </c>
      <c r="E94" s="3" t="s">
        <v>39</v>
      </c>
      <c r="F94" s="70" t="s">
        <v>36</v>
      </c>
      <c r="G94" s="8" t="s">
        <v>751</v>
      </c>
      <c r="H94" s="8"/>
      <c r="I94" s="4">
        <f t="shared" si="11"/>
        <v>70</v>
      </c>
      <c r="J94" s="2">
        <v>40</v>
      </c>
      <c r="K94" s="2"/>
      <c r="L94" s="2"/>
      <c r="M94" s="2">
        <f t="shared" si="10"/>
        <v>0</v>
      </c>
      <c r="N94" s="2"/>
      <c r="O94" s="2"/>
      <c r="P94" s="2"/>
      <c r="Q94" s="2"/>
      <c r="R94" s="7"/>
      <c r="S94" s="3" t="s">
        <v>16</v>
      </c>
      <c r="T94" s="3">
        <v>30</v>
      </c>
      <c r="W94" s="3">
        <f t="shared" si="7"/>
        <v>30</v>
      </c>
      <c r="X94" s="5"/>
      <c r="Y94" s="8"/>
      <c r="Z94" s="5"/>
      <c r="AA94" s="4"/>
      <c r="AB94" s="5" t="s">
        <v>752</v>
      </c>
      <c r="AG94" s="3">
        <v>20</v>
      </c>
      <c r="AI94" s="3">
        <v>40</v>
      </c>
      <c r="AJ94" s="4">
        <f t="shared" si="6"/>
        <v>40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ltd'&gt;&lt;td headers='icon'&gt;&lt;a href='https://www.alchemistcodedb.com/jp/card/ts-kof-01'&gt;&lt;img src='resources/TS_KOF_01.png' title='格闘家、集結' /&gt;&lt;/a&gt;&lt;/td&gt;&lt;td headers='name'&gt;格闘家、集結&lt;/td&gt;&lt;td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id='m092'&gt;70&lt;/td&gt;&lt;td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headers='a.bonus'&gt;30&lt;/td&gt;&lt;td headers='special'&gt;&lt;/td&gt;&lt;td headers='sp.bonus'&gt;&lt;/td&gt;&lt;td headers='others'&gt;会心+30%&lt;/td&gt;&lt;td headers='sinA'&gt;&lt;/td&gt;&lt;td headers='sinB'&gt;&lt;/td&gt;&lt;td headers='sinC'&gt;&lt;/td&gt;&lt;td headers='sinD'&gt;&lt;/td&gt;&lt;td headers='sinE'&gt;20&lt;/td&gt;&lt;td headers='sinF'&gt;&lt;/td&gt;&lt;td headers='sinG'&gt;40&lt;/td&gt;&lt;/tr&gt;</v>
      </c>
      <c r="AN94" s="31" t="str">
        <f t="shared" si="8"/>
        <v>document.getElementById('m092').innerHTML = (b0*0) + (s0*40+s5*20+s7*40)+ (e03*30);</v>
      </c>
      <c r="AO94" s="35" t="str">
        <f t="shared" si="9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e03*30</v>
      </c>
    </row>
    <row r="95" spans="1:42" s="3" customFormat="1" ht="37.200000000000003" customHeight="1" x14ac:dyDescent="0.3">
      <c r="A95" s="3" t="s">
        <v>743</v>
      </c>
      <c r="C95" s="6" t="s">
        <v>758</v>
      </c>
      <c r="D95" s="3">
        <v>5</v>
      </c>
      <c r="E95" s="3" t="s">
        <v>39</v>
      </c>
      <c r="F95" s="70" t="s">
        <v>36</v>
      </c>
      <c r="G95" s="8" t="s">
        <v>751</v>
      </c>
      <c r="H95" s="8"/>
      <c r="I95" s="4">
        <f t="shared" si="11"/>
        <v>100</v>
      </c>
      <c r="J95" s="2"/>
      <c r="K95" s="2">
        <v>30</v>
      </c>
      <c r="L95" s="2"/>
      <c r="M95" s="2">
        <f t="shared" si="10"/>
        <v>30</v>
      </c>
      <c r="N95" s="2"/>
      <c r="O95" s="2"/>
      <c r="P95" s="2"/>
      <c r="Q95" s="2">
        <v>10</v>
      </c>
      <c r="R95" s="7"/>
      <c r="S95" s="3" t="s">
        <v>16</v>
      </c>
      <c r="T95" s="3">
        <v>40</v>
      </c>
      <c r="W95" s="3">
        <f t="shared" si="7"/>
        <v>40</v>
      </c>
      <c r="X95" s="5"/>
      <c r="Y95" s="8"/>
      <c r="Z95" s="5"/>
      <c r="AA95" s="4"/>
      <c r="AB95" s="5" t="s">
        <v>480</v>
      </c>
      <c r="AE95" s="3">
        <v>30</v>
      </c>
      <c r="AI95" s="3">
        <v>30</v>
      </c>
      <c r="AJ95" s="4">
        <f t="shared" si="6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 ltd'&gt;&lt;td headers='icon'&gt;&lt;a href='https://www.alchemistcodedb.com/jp/card/ts-kof-02'&gt;&lt;img src='resources/TS_KOF_02.png' title='格闘大会の熱気' /&gt;&lt;/a&gt;&lt;/td&gt;&lt;td headers='name'&gt;格闘大会の熱気&lt;/td&gt;&lt;td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id='m093'&gt;100&lt;/td&gt;&lt;td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8"/>
        <v>document.getElementById('m093').innerHTML = (b0*30+b1*30) + (s0*30+s3*30+s7*30)+ (e03*40);</v>
      </c>
      <c r="AO95" s="35" t="str">
        <f t="shared" si="9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e03*40</v>
      </c>
    </row>
    <row r="96" spans="1:42" s="3" customFormat="1" ht="37.200000000000003" customHeight="1" x14ac:dyDescent="0.3">
      <c r="A96" s="3" t="s">
        <v>171</v>
      </c>
      <c r="C96" s="6" t="s">
        <v>211</v>
      </c>
      <c r="D96" s="3">
        <v>5</v>
      </c>
      <c r="F96" s="17" t="s">
        <v>48</v>
      </c>
      <c r="G96" s="8" t="s">
        <v>729</v>
      </c>
      <c r="H96" s="8"/>
      <c r="I96" s="4">
        <f t="shared" si="11"/>
        <v>50</v>
      </c>
      <c r="J96" s="2">
        <v>50</v>
      </c>
      <c r="K96" s="2"/>
      <c r="L96" s="2"/>
      <c r="M96" s="2">
        <f t="shared" si="10"/>
        <v>0</v>
      </c>
      <c r="N96" s="2"/>
      <c r="O96" s="2"/>
      <c r="P96" s="2"/>
      <c r="Q96" s="2"/>
      <c r="R96" s="7"/>
      <c r="S96" s="3" t="s">
        <v>17</v>
      </c>
      <c r="T96" s="3">
        <v>20</v>
      </c>
      <c r="U96" s="3" t="s">
        <v>18</v>
      </c>
      <c r="V96" s="3">
        <v>20</v>
      </c>
      <c r="W96" s="3">
        <f t="shared" si="7"/>
        <v>20</v>
      </c>
      <c r="Y96" s="8"/>
      <c r="AA96" s="4"/>
      <c r="AB96" s="5" t="s">
        <v>484</v>
      </c>
      <c r="AD96" s="3">
        <v>30</v>
      </c>
      <c r="AE96" s="3">
        <v>30</v>
      </c>
      <c r="AJ96" s="4">
        <f t="shared" si="6"/>
        <v>30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id='m094'&gt;50&lt;/td&gt;&lt;td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N96" s="31" t="str">
        <f t="shared" si="8"/>
        <v>document.getElementById('m094').innerHTML = (b0*0) + (s0*30+s2*30+s3*30)+ (e04*20+e05*20-e04*e05*20);</v>
      </c>
      <c r="AO96" s="35" t="str">
        <f t="shared" si="9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>e04*20+e05*20-e04*e05*20</v>
      </c>
    </row>
    <row r="97" spans="1:42" s="3" customFormat="1" ht="37.200000000000003" customHeight="1" x14ac:dyDescent="0.3">
      <c r="A97" s="3" t="s">
        <v>172</v>
      </c>
      <c r="C97" s="6" t="s">
        <v>173</v>
      </c>
      <c r="D97" s="3">
        <v>5</v>
      </c>
      <c r="F97" s="17" t="s">
        <v>174</v>
      </c>
      <c r="G97" s="8" t="s">
        <v>175</v>
      </c>
      <c r="H97" s="8"/>
      <c r="I97" s="4">
        <f t="shared" si="11"/>
        <v>50</v>
      </c>
      <c r="J97" s="2">
        <v>30</v>
      </c>
      <c r="K97" s="2"/>
      <c r="L97" s="2"/>
      <c r="M97" s="2">
        <f t="shared" si="10"/>
        <v>0</v>
      </c>
      <c r="N97" s="2">
        <v>50</v>
      </c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6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8"/>
        <v>document.getElementById('m095').innerHTML = (b0*0) + (s0*30+s3*30+s7*30)+ (e03*20);</v>
      </c>
      <c r="AO97" s="35" t="str">
        <f t="shared" si="9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200000000000003" customHeight="1" x14ac:dyDescent="0.3">
      <c r="A98" s="3" t="s">
        <v>176</v>
      </c>
      <c r="C98" s="6" t="s">
        <v>177</v>
      </c>
      <c r="D98" s="3">
        <v>5</v>
      </c>
      <c r="E98" s="3" t="s">
        <v>39</v>
      </c>
      <c r="F98" s="17" t="s">
        <v>174</v>
      </c>
      <c r="G98" s="8" t="s">
        <v>175</v>
      </c>
      <c r="H98" s="8"/>
      <c r="I98" s="4">
        <f t="shared" si="11"/>
        <v>90</v>
      </c>
      <c r="J98" s="2">
        <v>30</v>
      </c>
      <c r="K98" s="2">
        <v>50</v>
      </c>
      <c r="L98" s="2"/>
      <c r="M98" s="2">
        <f t="shared" si="10"/>
        <v>50</v>
      </c>
      <c r="N98" s="2"/>
      <c r="O98" s="2"/>
      <c r="P98" s="2"/>
      <c r="Q98" s="2"/>
      <c r="R98" s="7"/>
      <c r="W98" s="3">
        <f t="shared" si="7"/>
        <v>0</v>
      </c>
      <c r="Y98" s="8"/>
      <c r="AA98" s="4"/>
      <c r="AB98" s="5" t="s">
        <v>628</v>
      </c>
      <c r="AH98" s="3">
        <v>20</v>
      </c>
      <c r="AI98" s="3">
        <v>40</v>
      </c>
      <c r="AJ98" s="4">
        <f t="shared" si="6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8"/>
        <v>document.getElementById('m096').innerHTML = (b0*50+b1*50) + (s0*40+s6*20+s7*40);</v>
      </c>
      <c r="AO98" s="35" t="str">
        <f t="shared" si="9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/>
      </c>
    </row>
    <row r="99" spans="1:42" s="3" customFormat="1" ht="37.200000000000003" customHeight="1" x14ac:dyDescent="0.3">
      <c r="A99" s="3" t="s">
        <v>178</v>
      </c>
      <c r="C99" s="6" t="s">
        <v>179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1"/>
        <v>70</v>
      </c>
      <c r="J99" s="2">
        <v>60</v>
      </c>
      <c r="K99" s="2">
        <v>20</v>
      </c>
      <c r="L99" s="2"/>
      <c r="M99" s="2">
        <f t="shared" si="10"/>
        <v>20</v>
      </c>
      <c r="N99" s="2"/>
      <c r="O99" s="2"/>
      <c r="P99" s="2"/>
      <c r="Q99" s="2"/>
      <c r="R99" s="7"/>
      <c r="S99" s="5" t="s">
        <v>16</v>
      </c>
      <c r="T99" s="3">
        <v>20</v>
      </c>
      <c r="U99" s="5"/>
      <c r="W99" s="3">
        <f t="shared" si="7"/>
        <v>20</v>
      </c>
      <c r="Y99" s="8"/>
      <c r="AA99" s="4"/>
      <c r="AB99" s="5"/>
      <c r="AE99" s="3">
        <v>30</v>
      </c>
      <c r="AI99" s="3">
        <v>30</v>
      </c>
      <c r="AJ99" s="4">
        <f t="shared" si="6"/>
        <v>30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9" s="31" t="str">
        <f t="shared" si="8"/>
        <v>document.getElementById('m097').innerHTML = (b0*20+b1*20) + (s0*30+s3*30+s7*30)+ (e03*20);</v>
      </c>
      <c r="AO99" s="35" t="str">
        <f t="shared" si="9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e03*20</v>
      </c>
    </row>
    <row r="100" spans="1:42" s="3" customFormat="1" ht="37.200000000000003" customHeight="1" x14ac:dyDescent="0.3">
      <c r="A100" s="3" t="s">
        <v>753</v>
      </c>
      <c r="C100" s="6" t="s">
        <v>760</v>
      </c>
      <c r="D100" s="3">
        <v>5</v>
      </c>
      <c r="E100" s="3" t="s">
        <v>39</v>
      </c>
      <c r="F100" s="17" t="s">
        <v>174</v>
      </c>
      <c r="G100" s="8" t="s">
        <v>175</v>
      </c>
      <c r="H100" s="8"/>
      <c r="I100" s="4">
        <f t="shared" si="11"/>
        <v>80</v>
      </c>
      <c r="J100" s="2">
        <v>40</v>
      </c>
      <c r="K100" s="2">
        <v>20</v>
      </c>
      <c r="L100" s="2"/>
      <c r="M100" s="2">
        <f t="shared" si="10"/>
        <v>20</v>
      </c>
      <c r="N100" s="2">
        <v>20</v>
      </c>
      <c r="O100" s="2"/>
      <c r="P100" s="2"/>
      <c r="Q100" s="2"/>
      <c r="R100" s="7"/>
      <c r="S100" s="5"/>
      <c r="U100" s="5"/>
      <c r="W100" s="3">
        <f t="shared" si="7"/>
        <v>0</v>
      </c>
      <c r="X100" s="3" t="s">
        <v>21</v>
      </c>
      <c r="Y100" s="8">
        <v>20</v>
      </c>
      <c r="AA100" s="4"/>
      <c r="AB100" s="5"/>
      <c r="AH100" s="3">
        <v>20</v>
      </c>
      <c r="AI100" s="3">
        <v>40</v>
      </c>
      <c r="AJ100" s="4">
        <f t="shared" si="6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 ltd'&gt;&lt;td headers='icon'&gt;&lt;a href='https://www.alchemistcodedb.com/jp/card/ts-lost-achad-04'&gt;&lt;img src='resources/TS_LOST_ACHAD_04.png' title='人造乙女に流れる血' /&gt;&lt;/a&gt;&lt;/td&gt;&lt;td headers='name'&gt;人造乙女に流れる血&lt;/td&gt;&lt;td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id='m098'&gt;80&lt;/td&gt;&lt;td headers='HP'&gt;40&lt;/td&gt;&lt;td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0" s="31" t="str">
        <f t="shared" si="8"/>
        <v>document.getElementById('m098').innerHTML = (b0*20+b1*20) + (s0*40+s6*20+s7*40)+ (e12*20);</v>
      </c>
      <c r="AO100" s="35" t="str">
        <f t="shared" si="9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e12*20</v>
      </c>
    </row>
    <row r="101" spans="1:42" s="3" customFormat="1" ht="37.200000000000003" customHeight="1" x14ac:dyDescent="0.3">
      <c r="A101" s="3" t="s">
        <v>180</v>
      </c>
      <c r="C101" s="6" t="s">
        <v>181</v>
      </c>
      <c r="D101" s="3">
        <v>5</v>
      </c>
      <c r="F101" s="17" t="s">
        <v>174</v>
      </c>
      <c r="G101" s="8" t="s">
        <v>175</v>
      </c>
      <c r="H101" s="8"/>
      <c r="I101" s="4">
        <f t="shared" si="11"/>
        <v>90</v>
      </c>
      <c r="J101" s="2">
        <v>50</v>
      </c>
      <c r="K101" s="2"/>
      <c r="L101" s="2">
        <v>20</v>
      </c>
      <c r="M101" s="2">
        <f t="shared" si="10"/>
        <v>20</v>
      </c>
      <c r="N101" s="2"/>
      <c r="O101" s="2"/>
      <c r="P101" s="2"/>
      <c r="Q101" s="2"/>
      <c r="R101" s="7"/>
      <c r="S101" s="3" t="s">
        <v>14</v>
      </c>
      <c r="T101" s="3">
        <v>30</v>
      </c>
      <c r="W101" s="3">
        <f t="shared" si="7"/>
        <v>30</v>
      </c>
      <c r="Y101" s="8"/>
      <c r="AA101" s="4"/>
      <c r="AB101" s="5"/>
      <c r="AH101" s="3">
        <v>20</v>
      </c>
      <c r="AI101" s="3">
        <v>40</v>
      </c>
      <c r="AJ101" s="4">
        <f t="shared" si="6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1" s="31" t="str">
        <f t="shared" si="8"/>
        <v>document.getElementById('m099').innerHTML = (b0*20) + (s0*40+s6*20+s7*40)+ (e01*30);</v>
      </c>
      <c r="AO101" s="35" t="str">
        <f t="shared" si="9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e01*30</v>
      </c>
    </row>
    <row r="102" spans="1:42" s="3" customFormat="1" ht="37.200000000000003" customHeight="1" x14ac:dyDescent="0.3">
      <c r="A102" s="3" t="s">
        <v>494</v>
      </c>
      <c r="C102" s="6" t="s">
        <v>495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1"/>
        <v>100</v>
      </c>
      <c r="J102" s="2">
        <v>30</v>
      </c>
      <c r="K102" s="2"/>
      <c r="L102" s="2"/>
      <c r="M102" s="2">
        <f t="shared" si="10"/>
        <v>0</v>
      </c>
      <c r="N102" s="2"/>
      <c r="O102" s="2"/>
      <c r="P102" s="2"/>
      <c r="Q102" s="2"/>
      <c r="R102" s="7"/>
      <c r="S102" s="3" t="s">
        <v>14</v>
      </c>
      <c r="T102" s="3">
        <v>40</v>
      </c>
      <c r="W102" s="3">
        <f t="shared" si="7"/>
        <v>40</v>
      </c>
      <c r="X102" s="3" t="s">
        <v>20</v>
      </c>
      <c r="Y102" s="8">
        <v>20</v>
      </c>
      <c r="AA102" s="4"/>
      <c r="AB102" s="5" t="s">
        <v>496</v>
      </c>
      <c r="AH102" s="3">
        <v>20</v>
      </c>
      <c r="AI102" s="3">
        <v>40</v>
      </c>
      <c r="AJ102" s="4">
        <f t="shared" si="6"/>
        <v>40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2" s="31" t="str">
        <f t="shared" si="8"/>
        <v>document.getElementById('m100').innerHTML = (b0*0) + (s0*40+s6*20+s7*40)+ (e01*40+e11*20);</v>
      </c>
      <c r="AO102" s="35" t="str">
        <f t="shared" si="9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e01*40+e11*20</v>
      </c>
    </row>
    <row r="103" spans="1:42" s="3" customFormat="1" ht="37.200000000000003" customHeight="1" x14ac:dyDescent="0.3">
      <c r="A103" s="3" t="s">
        <v>182</v>
      </c>
      <c r="C103" s="6" t="s">
        <v>183</v>
      </c>
      <c r="D103" s="3">
        <v>5</v>
      </c>
      <c r="F103" s="17" t="s">
        <v>174</v>
      </c>
      <c r="G103" s="8" t="s">
        <v>175</v>
      </c>
      <c r="H103" s="8"/>
      <c r="I103" s="4">
        <f t="shared" si="11"/>
        <v>90</v>
      </c>
      <c r="J103" s="2">
        <v>30</v>
      </c>
      <c r="K103" s="2"/>
      <c r="L103" s="2">
        <v>30</v>
      </c>
      <c r="M103" s="2">
        <f t="shared" si="10"/>
        <v>30</v>
      </c>
      <c r="N103" s="2"/>
      <c r="O103" s="2"/>
      <c r="P103" s="2"/>
      <c r="Q103" s="2"/>
      <c r="R103" s="7"/>
      <c r="S103" s="3" t="s">
        <v>18</v>
      </c>
      <c r="T103" s="3">
        <v>20</v>
      </c>
      <c r="W103" s="3">
        <f t="shared" si="7"/>
        <v>20</v>
      </c>
      <c r="Y103" s="8"/>
      <c r="AA103" s="4"/>
      <c r="AB103" s="5" t="s">
        <v>482</v>
      </c>
      <c r="AE103" s="3">
        <v>20</v>
      </c>
      <c r="AI103" s="3">
        <v>40</v>
      </c>
      <c r="AJ103" s="4">
        <f t="shared" si="6"/>
        <v>40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3" s="31" t="str">
        <f t="shared" si="8"/>
        <v>document.getElementById('m101').innerHTML = (b0*30) + (s0*40+s3*20+s7*40)+ (e05*20);</v>
      </c>
      <c r="AO103" s="35" t="str">
        <f t="shared" si="9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e05*20</v>
      </c>
    </row>
    <row r="104" spans="1:42" s="3" customFormat="1" ht="37.200000000000003" customHeight="1" x14ac:dyDescent="0.3">
      <c r="A104" s="3" t="s">
        <v>184</v>
      </c>
      <c r="C104" s="6" t="s">
        <v>185</v>
      </c>
      <c r="D104" s="3">
        <v>5</v>
      </c>
      <c r="F104" s="17" t="s">
        <v>174</v>
      </c>
      <c r="G104" s="8" t="s">
        <v>175</v>
      </c>
      <c r="H104" s="8"/>
      <c r="I104" s="4">
        <f t="shared" si="11"/>
        <v>60</v>
      </c>
      <c r="J104" s="2">
        <v>70</v>
      </c>
      <c r="K104" s="2"/>
      <c r="L104" s="2"/>
      <c r="M104" s="2">
        <f t="shared" si="10"/>
        <v>0</v>
      </c>
      <c r="N104" s="2"/>
      <c r="O104" s="2"/>
      <c r="P104" s="2"/>
      <c r="Q104" s="2">
        <v>5</v>
      </c>
      <c r="R104" s="7"/>
      <c r="S104" s="5" t="s">
        <v>16</v>
      </c>
      <c r="T104" s="3">
        <v>20</v>
      </c>
      <c r="U104" s="5"/>
      <c r="W104" s="3">
        <f t="shared" si="7"/>
        <v>20</v>
      </c>
      <c r="Y104" s="8"/>
      <c r="AA104" s="4"/>
      <c r="AB104" s="5"/>
      <c r="AF104" s="3">
        <v>20</v>
      </c>
      <c r="AI104" s="3">
        <v>40</v>
      </c>
      <c r="AJ104" s="4">
        <f t="shared" si="6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4" s="31" t="str">
        <f t="shared" si="8"/>
        <v>document.getElementById('m102').innerHTML = (b0*0) + (s0*40+s4*20+s7*40)+ (e03*20);</v>
      </c>
      <c r="AO104" s="35" t="str">
        <f t="shared" si="9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e03*20</v>
      </c>
    </row>
    <row r="105" spans="1:42" s="3" customFormat="1" ht="37.200000000000003" customHeight="1" x14ac:dyDescent="0.3">
      <c r="A105" s="3" t="s">
        <v>186</v>
      </c>
      <c r="C105" s="6" t="s">
        <v>187</v>
      </c>
      <c r="D105" s="3">
        <v>5</v>
      </c>
      <c r="E105" s="3" t="s">
        <v>39</v>
      </c>
      <c r="F105" s="17" t="s">
        <v>174</v>
      </c>
      <c r="G105" s="8" t="s">
        <v>175</v>
      </c>
      <c r="H105" s="8"/>
      <c r="I105" s="4">
        <f t="shared" si="11"/>
        <v>90</v>
      </c>
      <c r="J105" s="2">
        <v>40</v>
      </c>
      <c r="K105" s="2">
        <v>30</v>
      </c>
      <c r="L105" s="2">
        <v>30</v>
      </c>
      <c r="M105" s="2">
        <f t="shared" si="10"/>
        <v>30</v>
      </c>
      <c r="N105" s="2"/>
      <c r="O105" s="2"/>
      <c r="P105" s="2"/>
      <c r="Q105" s="2"/>
      <c r="R105" s="7"/>
      <c r="W105" s="3">
        <f t="shared" si="7"/>
        <v>0</v>
      </c>
      <c r="Y105" s="8"/>
      <c r="AA105" s="4"/>
      <c r="AB105" s="5"/>
      <c r="AI105" s="3">
        <v>60</v>
      </c>
      <c r="AJ105" s="4">
        <f t="shared" si="6"/>
        <v>60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5" s="31" t="str">
        <f t="shared" si="8"/>
        <v>document.getElementById('m103').innerHTML = (b0*30+b1*30+b2*30) + (s0*60+s7*60);</v>
      </c>
      <c r="AO105" s="35" t="str">
        <f t="shared" si="9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/>
      </c>
    </row>
    <row r="106" spans="1:42" s="3" customFormat="1" ht="37.200000000000003" customHeight="1" x14ac:dyDescent="0.3">
      <c r="A106" s="3" t="s">
        <v>492</v>
      </c>
      <c r="C106" s="6" t="s">
        <v>493</v>
      </c>
      <c r="D106" s="3">
        <v>5</v>
      </c>
      <c r="E106" s="3" t="s">
        <v>39</v>
      </c>
      <c r="F106" s="17" t="s">
        <v>174</v>
      </c>
      <c r="G106" s="8" t="s">
        <v>175</v>
      </c>
      <c r="H106" s="8"/>
      <c r="I106" s="4">
        <f t="shared" si="11"/>
        <v>110</v>
      </c>
      <c r="J106" s="2"/>
      <c r="K106" s="2"/>
      <c r="L106" s="2"/>
      <c r="M106" s="2">
        <f t="shared" si="10"/>
        <v>0</v>
      </c>
      <c r="N106" s="2"/>
      <c r="O106" s="2"/>
      <c r="P106" s="2"/>
      <c r="Q106" s="2">
        <v>10</v>
      </c>
      <c r="R106" s="7"/>
      <c r="S106" s="5" t="s">
        <v>18</v>
      </c>
      <c r="T106" s="3">
        <v>40</v>
      </c>
      <c r="U106" s="5" t="s">
        <v>17</v>
      </c>
      <c r="V106" s="3">
        <v>40</v>
      </c>
      <c r="W106" s="3">
        <f t="shared" si="7"/>
        <v>40</v>
      </c>
      <c r="X106" s="3" t="s">
        <v>23</v>
      </c>
      <c r="Y106" s="8">
        <v>10</v>
      </c>
      <c r="AA106" s="4"/>
      <c r="AB106" s="5"/>
      <c r="AI106" s="3">
        <v>60</v>
      </c>
      <c r="AJ106" s="4">
        <f t="shared" si="6"/>
        <v>60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6" s="31" t="str">
        <f t="shared" si="8"/>
        <v>document.getElementById('m104').innerHTML = (b0*0) + (s0*60+s7*60)+ (e05*40+e04*40-e05*e04*40+e13*10);</v>
      </c>
      <c r="AO106" s="35" t="str">
        <f t="shared" si="9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e05*40+e04*40-e05*e04*40+e13*10</v>
      </c>
    </row>
    <row r="107" spans="1:42" s="3" customFormat="1" ht="37.200000000000003" customHeight="1" x14ac:dyDescent="0.3">
      <c r="A107" s="3" t="s">
        <v>188</v>
      </c>
      <c r="C107" s="6" t="s">
        <v>189</v>
      </c>
      <c r="D107" s="3">
        <v>5</v>
      </c>
      <c r="F107" s="17" t="s">
        <v>174</v>
      </c>
      <c r="G107" s="8" t="s">
        <v>175</v>
      </c>
      <c r="H107" s="8"/>
      <c r="I107" s="4">
        <f t="shared" si="11"/>
        <v>90</v>
      </c>
      <c r="J107" s="2">
        <v>30</v>
      </c>
      <c r="K107" s="2"/>
      <c r="L107" s="2">
        <v>50</v>
      </c>
      <c r="M107" s="2">
        <f t="shared" si="10"/>
        <v>50</v>
      </c>
      <c r="N107" s="2"/>
      <c r="O107" s="2"/>
      <c r="P107" s="2"/>
      <c r="Q107" s="2">
        <v>5</v>
      </c>
      <c r="R107" s="7"/>
      <c r="W107" s="3">
        <f t="shared" si="7"/>
        <v>0</v>
      </c>
      <c r="Y107" s="8"/>
      <c r="AA107" s="4"/>
      <c r="AB107" s="5" t="s">
        <v>487</v>
      </c>
      <c r="AC107" s="3">
        <v>20</v>
      </c>
      <c r="AI107" s="3">
        <v>40</v>
      </c>
      <c r="AJ107" s="4">
        <f t="shared" si="6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7" s="31" t="str">
        <f t="shared" si="8"/>
        <v>document.getElementById('m105').innerHTML = (b0*50) + (s0*40+s1*20+s7*40);</v>
      </c>
      <c r="AO107" s="35" t="str">
        <f t="shared" si="9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/>
      </c>
    </row>
    <row r="108" spans="1:42" s="3" customFormat="1" ht="37.200000000000003" customHeight="1" x14ac:dyDescent="0.3">
      <c r="A108" s="3" t="s">
        <v>587</v>
      </c>
      <c r="C108" s="6" t="s">
        <v>589</v>
      </c>
      <c r="D108" s="3">
        <v>5</v>
      </c>
      <c r="F108" s="17" t="s">
        <v>174</v>
      </c>
      <c r="G108" s="8" t="s">
        <v>175</v>
      </c>
      <c r="H108" s="8"/>
      <c r="I108" s="4">
        <f t="shared" si="11"/>
        <v>60</v>
      </c>
      <c r="J108" s="2">
        <v>50</v>
      </c>
      <c r="K108" s="2"/>
      <c r="L108" s="2"/>
      <c r="M108" s="2">
        <f t="shared" si="10"/>
        <v>0</v>
      </c>
      <c r="N108" s="2"/>
      <c r="O108" s="2"/>
      <c r="P108" s="2"/>
      <c r="Q108" s="2">
        <v>5</v>
      </c>
      <c r="R108" s="7"/>
      <c r="S108" s="3" t="s">
        <v>18</v>
      </c>
      <c r="T108" s="3">
        <v>30</v>
      </c>
      <c r="W108" s="3">
        <f t="shared" si="7"/>
        <v>30</v>
      </c>
      <c r="Y108" s="8"/>
      <c r="AA108" s="4"/>
      <c r="AB108" s="5" t="s">
        <v>544</v>
      </c>
      <c r="AE108" s="3">
        <v>30</v>
      </c>
      <c r="AI108" s="3">
        <v>30</v>
      </c>
      <c r="AJ108" s="4">
        <f t="shared" si="6"/>
        <v>30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8" s="31" t="str">
        <f t="shared" si="8"/>
        <v>document.getElementById('m106').innerHTML = (b0*0) + (s0*30+s3*30+s7*30)+ (e05*30);</v>
      </c>
      <c r="AO108" s="35" t="str">
        <f t="shared" si="9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>e05*30</v>
      </c>
    </row>
    <row r="109" spans="1:42" s="3" customFormat="1" ht="37.200000000000003" customHeight="1" x14ac:dyDescent="0.3">
      <c r="A109" s="3" t="s">
        <v>190</v>
      </c>
      <c r="C109" s="6" t="s">
        <v>191</v>
      </c>
      <c r="D109" s="3">
        <v>5</v>
      </c>
      <c r="F109" s="17" t="s">
        <v>174</v>
      </c>
      <c r="G109" s="8" t="s">
        <v>175</v>
      </c>
      <c r="H109" s="8" t="s">
        <v>91</v>
      </c>
      <c r="I109" s="4">
        <f t="shared" si="11"/>
        <v>70</v>
      </c>
      <c r="J109" s="2">
        <v>40</v>
      </c>
      <c r="K109" s="2">
        <v>20</v>
      </c>
      <c r="L109" s="2"/>
      <c r="M109" s="2">
        <f t="shared" si="10"/>
        <v>20</v>
      </c>
      <c r="N109" s="2"/>
      <c r="O109" s="2"/>
      <c r="P109" s="2"/>
      <c r="Q109" s="2"/>
      <c r="R109" s="7"/>
      <c r="S109" s="3" t="s">
        <v>14</v>
      </c>
      <c r="T109" s="3">
        <v>20</v>
      </c>
      <c r="W109" s="3">
        <f t="shared" si="7"/>
        <v>20</v>
      </c>
      <c r="Y109" s="8"/>
      <c r="AA109" s="4"/>
      <c r="AB109" s="5" t="s">
        <v>544</v>
      </c>
      <c r="AG109" s="3">
        <v>30</v>
      </c>
      <c r="AI109" s="3">
        <v>30</v>
      </c>
      <c r="AJ109" s="4">
        <f t="shared" si="6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id='m107'&gt;70&lt;/td&gt;&lt;td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9" s="31" t="str">
        <f t="shared" si="8"/>
        <v>document.getElementById('m107').innerHTML = (b0*20+b1*20) + (s0*30+s5*30+s7*30)+ (e01*20);</v>
      </c>
      <c r="AO109" s="35" t="str">
        <f t="shared" si="9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e01*20</v>
      </c>
    </row>
    <row r="110" spans="1:42" s="3" customFormat="1" ht="37.200000000000003" customHeight="1" x14ac:dyDescent="0.3">
      <c r="A110" s="3" t="s">
        <v>667</v>
      </c>
      <c r="C110" s="6" t="s">
        <v>669</v>
      </c>
      <c r="D110" s="3">
        <v>5</v>
      </c>
      <c r="F110" s="17" t="s">
        <v>174</v>
      </c>
      <c r="G110" s="8" t="s">
        <v>175</v>
      </c>
      <c r="H110" s="8" t="s">
        <v>91</v>
      </c>
      <c r="I110" s="4">
        <f t="shared" si="11"/>
        <v>80</v>
      </c>
      <c r="J110" s="2">
        <v>20</v>
      </c>
      <c r="K110" s="2"/>
      <c r="L110" s="2"/>
      <c r="M110" s="2">
        <f t="shared" si="10"/>
        <v>0</v>
      </c>
      <c r="N110" s="2"/>
      <c r="O110" s="2"/>
      <c r="P110" s="2"/>
      <c r="Q110" s="2"/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670</v>
      </c>
      <c r="AH110" s="3">
        <v>20</v>
      </c>
      <c r="AI110" s="3">
        <v>40</v>
      </c>
      <c r="AJ110" s="4">
        <f t="shared" si="6"/>
        <v>40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id='m108'&gt;80&lt;/td&gt;&lt;td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0" s="31" t="str">
        <f t="shared" si="8"/>
        <v>document.getElementById('m108').innerHTML = (b0*0) + (s0*40+s6*20+s7*40)+ (e01*40);</v>
      </c>
      <c r="AO110" s="35" t="str">
        <f t="shared" si="9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200000000000003" customHeight="1" x14ac:dyDescent="0.3">
      <c r="A111" s="3" t="s">
        <v>744</v>
      </c>
      <c r="C111" s="6" t="s">
        <v>759</v>
      </c>
      <c r="D111" s="3">
        <v>5</v>
      </c>
      <c r="F111" s="17" t="s">
        <v>174</v>
      </c>
      <c r="G111" s="8" t="s">
        <v>175</v>
      </c>
      <c r="H111" s="8"/>
      <c r="I111" s="4">
        <f t="shared" si="11"/>
        <v>90</v>
      </c>
      <c r="J111" s="2">
        <v>20</v>
      </c>
      <c r="K111" s="2"/>
      <c r="L111" s="2"/>
      <c r="M111" s="2">
        <f t="shared" si="10"/>
        <v>0</v>
      </c>
      <c r="N111" s="2"/>
      <c r="O111" s="2"/>
      <c r="P111" s="2"/>
      <c r="Q111" s="2"/>
      <c r="R111" s="7"/>
      <c r="S111" s="3" t="s">
        <v>14</v>
      </c>
      <c r="T111" s="3">
        <v>30</v>
      </c>
      <c r="U111" s="3" t="s">
        <v>15</v>
      </c>
      <c r="V111" s="3">
        <v>30</v>
      </c>
      <c r="W111" s="3">
        <f t="shared" si="7"/>
        <v>30</v>
      </c>
      <c r="X111" s="3" t="s">
        <v>20</v>
      </c>
      <c r="Y111" s="8">
        <v>20</v>
      </c>
      <c r="AA111" s="4"/>
      <c r="AB111" s="5"/>
      <c r="AH111" s="3">
        <v>20</v>
      </c>
      <c r="AI111" s="3">
        <v>40</v>
      </c>
      <c r="AJ111" s="4">
        <f t="shared" si="6"/>
        <v>40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class='mmt'&gt;&lt;td headers='icon'&gt;&lt;a href='https://www.alchemistcodedb.com/jp/card/ts-lost-zex-01'&gt;&lt;img src='resources/TS_LOST_ZEX_01.png' title='偽りの道化' /&gt;&lt;/a&gt;&lt;/td&gt;&lt;td headers='name'&gt;偽りの道化&lt;/td&gt;&lt;td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id='m109'&gt;90&lt;/td&gt;&lt;td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headers='a.bonus'&gt;30&lt;br /&gt;30&lt;/td&gt;&lt;td headers='special'&gt;単体&lt;/td&gt;&lt;td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1" s="31" t="str">
        <f t="shared" si="8"/>
        <v>document.getElementById('m109').innerHTML = (b0*0) + (s0*40+s6*20+s7*40)+ (e01*30+e02*30-e01*e02*30+e11*20);</v>
      </c>
      <c r="AO111" s="35" t="str">
        <f t="shared" si="9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>e01*30+e02*30-e01*e02*30+e11*20</v>
      </c>
    </row>
    <row r="112" spans="1:42" s="3" customFormat="1" ht="37.200000000000003" customHeight="1" x14ac:dyDescent="0.3">
      <c r="A112" s="3" t="s">
        <v>192</v>
      </c>
      <c r="C112" s="6" t="s">
        <v>193</v>
      </c>
      <c r="D112" s="3">
        <v>5</v>
      </c>
      <c r="F112" s="17" t="s">
        <v>174</v>
      </c>
      <c r="G112" s="8" t="s">
        <v>175</v>
      </c>
      <c r="H112" s="8"/>
      <c r="I112" s="4">
        <f t="shared" si="11"/>
        <v>80</v>
      </c>
      <c r="J112" s="2">
        <v>20</v>
      </c>
      <c r="K112" s="2"/>
      <c r="L112" s="2">
        <v>40</v>
      </c>
      <c r="M112" s="2">
        <f t="shared" si="10"/>
        <v>40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 t="s">
        <v>629</v>
      </c>
      <c r="AH112" s="3">
        <v>20</v>
      </c>
      <c r="AI112" s="3">
        <v>40</v>
      </c>
      <c r="AJ112" s="4">
        <f t="shared" si="6"/>
        <v>40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id='m110'&gt;80&lt;/td&gt;&lt;td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2" s="31" t="str">
        <f t="shared" si="8"/>
        <v>document.getElementById('m110').innerHTML = (b0*40) + (s0*40+s6*20+s7*40);</v>
      </c>
      <c r="AO112" s="35" t="str">
        <f t="shared" si="9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200000000000003" customHeight="1" x14ac:dyDescent="0.3">
      <c r="A113" s="3" t="s">
        <v>617</v>
      </c>
      <c r="C113" s="6" t="s">
        <v>620</v>
      </c>
      <c r="D113" s="3">
        <v>5</v>
      </c>
      <c r="E113" s="3" t="s">
        <v>39</v>
      </c>
      <c r="F113" s="17" t="s">
        <v>174</v>
      </c>
      <c r="G113" s="8" t="s">
        <v>175</v>
      </c>
      <c r="H113" s="8"/>
      <c r="I113" s="4">
        <f t="shared" si="11"/>
        <v>50</v>
      </c>
      <c r="J113" s="2">
        <v>60</v>
      </c>
      <c r="K113" s="2"/>
      <c r="L113" s="2"/>
      <c r="M113" s="2">
        <f t="shared" si="10"/>
        <v>0</v>
      </c>
      <c r="N113" s="2"/>
      <c r="O113" s="2"/>
      <c r="P113" s="2"/>
      <c r="Q113" s="2"/>
      <c r="R113" s="7"/>
      <c r="S113" s="5" t="s">
        <v>18</v>
      </c>
      <c r="T113" s="3">
        <v>20</v>
      </c>
      <c r="U113" s="5" t="s">
        <v>16</v>
      </c>
      <c r="V113" s="3">
        <v>20</v>
      </c>
      <c r="W113" s="3">
        <f t="shared" si="7"/>
        <v>20</v>
      </c>
      <c r="Y113" s="8"/>
      <c r="AA113" s="4"/>
      <c r="AB113" s="5"/>
      <c r="AH113" s="3">
        <v>30</v>
      </c>
      <c r="AI113" s="3">
        <v>30</v>
      </c>
      <c r="AJ113" s="4">
        <f t="shared" si="6"/>
        <v>30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id='m111'&gt;50&lt;/td&gt;&lt;td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13" s="31" t="str">
        <f t="shared" si="8"/>
        <v>document.getElementById('m111').innerHTML = (b0*0) + (s0*30+s6*30+s7*30)+ (e05*20+e03*20-e05*e03*20);</v>
      </c>
      <c r="AO113" s="35" t="str">
        <f t="shared" si="9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>e05*20+e03*20-e05*e03*20</v>
      </c>
    </row>
    <row r="114" spans="1:42" s="3" customFormat="1" ht="37.200000000000003" customHeight="1" x14ac:dyDescent="0.3">
      <c r="A114" s="3" t="s">
        <v>194</v>
      </c>
      <c r="C114" s="6" t="s">
        <v>195</v>
      </c>
      <c r="D114" s="3">
        <v>5</v>
      </c>
      <c r="F114" s="17" t="s">
        <v>174</v>
      </c>
      <c r="G114" s="8" t="s">
        <v>175</v>
      </c>
      <c r="H114" s="8"/>
      <c r="I114" s="4">
        <f t="shared" si="11"/>
        <v>90</v>
      </c>
      <c r="J114" s="2"/>
      <c r="K114" s="2">
        <v>30</v>
      </c>
      <c r="L114" s="2"/>
      <c r="M114" s="2">
        <f t="shared" si="10"/>
        <v>30</v>
      </c>
      <c r="N114" s="2"/>
      <c r="O114" s="2"/>
      <c r="P114" s="2"/>
      <c r="Q114" s="2">
        <v>10</v>
      </c>
      <c r="R114" s="7"/>
      <c r="S114" s="3" t="s">
        <v>14</v>
      </c>
      <c r="T114" s="3">
        <v>40</v>
      </c>
      <c r="W114" s="3">
        <f t="shared" si="7"/>
        <v>40</v>
      </c>
      <c r="Y114" s="8"/>
      <c r="AA114" s="4"/>
      <c r="AB114" s="5" t="s">
        <v>544</v>
      </c>
      <c r="AE114" s="3">
        <v>20</v>
      </c>
      <c r="AG114" s="3">
        <v>20</v>
      </c>
      <c r="AI114" s="3">
        <v>20</v>
      </c>
      <c r="AJ114" s="4">
        <f t="shared" si="6"/>
        <v>20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id='m112'&gt;90&lt;/td&gt;&lt;td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4" s="31" t="str">
        <f t="shared" si="8"/>
        <v>document.getElementById('m112').innerHTML = (b0*30+b1*30) + (s0*20+s3*20+s5*20+s7*20)+ (e01*40);</v>
      </c>
      <c r="AO114" s="35" t="str">
        <f t="shared" si="9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>e01*40</v>
      </c>
    </row>
    <row r="115" spans="1:42" s="3" customFormat="1" ht="37.200000000000003" customHeight="1" x14ac:dyDescent="0.3">
      <c r="A115" s="3" t="s">
        <v>588</v>
      </c>
      <c r="C115" s="6" t="s">
        <v>590</v>
      </c>
      <c r="D115" s="3">
        <v>5</v>
      </c>
      <c r="F115" s="17" t="s">
        <v>48</v>
      </c>
      <c r="G115" s="8"/>
      <c r="H115" s="8"/>
      <c r="I115" s="4">
        <f t="shared" si="11"/>
        <v>0</v>
      </c>
      <c r="J115" s="2"/>
      <c r="K115" s="2"/>
      <c r="L115" s="2"/>
      <c r="M115" s="2">
        <f t="shared" si="10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6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8"/>
        <v>document.getElementById('m113').innerHTML = (b0*0);</v>
      </c>
      <c r="AO115" s="35" t="str">
        <f t="shared" si="9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200000000000003" customHeight="1" x14ac:dyDescent="0.3">
      <c r="A116" s="3" t="s">
        <v>196</v>
      </c>
      <c r="C116" s="6" t="s">
        <v>197</v>
      </c>
      <c r="D116" s="3">
        <v>5</v>
      </c>
      <c r="E116" s="3" t="s">
        <v>39</v>
      </c>
      <c r="F116" s="17" t="s">
        <v>48</v>
      </c>
      <c r="G116" s="8" t="s">
        <v>729</v>
      </c>
      <c r="H116" s="8"/>
      <c r="I116" s="4">
        <f t="shared" si="11"/>
        <v>80</v>
      </c>
      <c r="J116" s="2">
        <v>60</v>
      </c>
      <c r="K116" s="2"/>
      <c r="L116" s="2">
        <v>20</v>
      </c>
      <c r="M116" s="2">
        <f t="shared" si="10"/>
        <v>20</v>
      </c>
      <c r="N116" s="2"/>
      <c r="O116" s="2"/>
      <c r="P116" s="2"/>
      <c r="Q116" s="2"/>
      <c r="R116" s="7"/>
      <c r="S116" s="3" t="s">
        <v>16</v>
      </c>
      <c r="T116" s="3">
        <v>20</v>
      </c>
      <c r="W116" s="3">
        <f t="shared" si="7"/>
        <v>20</v>
      </c>
      <c r="Y116" s="8"/>
      <c r="AA116" s="4"/>
      <c r="AB116" s="5"/>
      <c r="AC116" s="3">
        <v>20</v>
      </c>
      <c r="AE116" s="3">
        <v>40</v>
      </c>
      <c r="AJ116" s="4">
        <f t="shared" si="6"/>
        <v>40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id='m114'&gt;80&lt;/td&gt;&lt;td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16" s="31" t="str">
        <f t="shared" si="8"/>
        <v>document.getElementById('m114').innerHTML = (b0*20) + (s0*40+s1*20+s3*40)+ (e03*20);</v>
      </c>
      <c r="AO116" s="35" t="str">
        <f t="shared" si="9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>e03*20</v>
      </c>
    </row>
    <row r="117" spans="1:42" s="3" customFormat="1" ht="37.200000000000003" customHeight="1" x14ac:dyDescent="0.3">
      <c r="A117" s="3" t="s">
        <v>198</v>
      </c>
      <c r="C117" s="6" t="s">
        <v>199</v>
      </c>
      <c r="D117" s="3">
        <v>5</v>
      </c>
      <c r="E117" s="3" t="s">
        <v>39</v>
      </c>
      <c r="F117" s="17" t="s">
        <v>48</v>
      </c>
      <c r="G117" s="8" t="s">
        <v>729</v>
      </c>
      <c r="H117" s="8"/>
      <c r="I117" s="4">
        <f t="shared" si="11"/>
        <v>90</v>
      </c>
      <c r="J117" s="2"/>
      <c r="K117" s="2"/>
      <c r="L117" s="2">
        <v>30</v>
      </c>
      <c r="M117" s="2">
        <f t="shared" si="10"/>
        <v>30</v>
      </c>
      <c r="N117" s="2"/>
      <c r="O117" s="2"/>
      <c r="P117" s="2">
        <v>20</v>
      </c>
      <c r="Q117" s="2"/>
      <c r="R117" s="7"/>
      <c r="S117" s="3" t="s">
        <v>16</v>
      </c>
      <c r="T117" s="3">
        <v>30</v>
      </c>
      <c r="W117" s="3">
        <f t="shared" si="7"/>
        <v>30</v>
      </c>
      <c r="Y117" s="8"/>
      <c r="AA117" s="4"/>
      <c r="AB117" s="5" t="s">
        <v>480</v>
      </c>
      <c r="AC117" s="3">
        <v>30</v>
      </c>
      <c r="AE117" s="3">
        <v>30</v>
      </c>
      <c r="AJ117" s="4">
        <f t="shared" si="6"/>
        <v>30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id='m115'&gt;90&lt;/td&gt;&lt;td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17" s="31" t="str">
        <f t="shared" si="8"/>
        <v>document.getElementById('m115').innerHTML = (b0*30) + (s0*30+s1*30+s3*30)+ (e03*30);</v>
      </c>
      <c r="AO117" s="35" t="str">
        <f t="shared" si="9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>e03*30</v>
      </c>
    </row>
    <row r="118" spans="1:42" s="3" customFormat="1" ht="37.200000000000003" customHeight="1" x14ac:dyDescent="0.3">
      <c r="A118" s="3" t="s">
        <v>200</v>
      </c>
      <c r="C118" s="6" t="s">
        <v>201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1"/>
        <v>0</v>
      </c>
      <c r="J118" s="2"/>
      <c r="K118" s="2"/>
      <c r="L118" s="2"/>
      <c r="M118" s="2">
        <f t="shared" si="10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6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8"/>
        <v>document.getElementById('m116').innerHTML = (b0*0);</v>
      </c>
      <c r="AO118" s="35" t="str">
        <f t="shared" si="9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200000000000003" customHeight="1" x14ac:dyDescent="0.3">
      <c r="A119" s="3" t="s">
        <v>202</v>
      </c>
      <c r="C119" s="6" t="s">
        <v>203</v>
      </c>
      <c r="D119" s="3">
        <v>5</v>
      </c>
      <c r="F119" s="17" t="s">
        <v>48</v>
      </c>
      <c r="G119" s="8" t="s">
        <v>729</v>
      </c>
      <c r="H119" s="8"/>
      <c r="I119" s="4">
        <f t="shared" si="11"/>
        <v>80</v>
      </c>
      <c r="J119" s="2">
        <v>40</v>
      </c>
      <c r="K119" s="2"/>
      <c r="L119" s="2">
        <v>20</v>
      </c>
      <c r="M119" s="2">
        <f t="shared" si="10"/>
        <v>20</v>
      </c>
      <c r="N119" s="2"/>
      <c r="O119" s="2"/>
      <c r="P119" s="2"/>
      <c r="Q119" s="2"/>
      <c r="R119" s="7"/>
      <c r="W119" s="3">
        <f t="shared" si="7"/>
        <v>0</v>
      </c>
      <c r="X119" s="3" t="s">
        <v>499</v>
      </c>
      <c r="Y119" s="8">
        <v>20</v>
      </c>
      <c r="AA119" s="4"/>
      <c r="AB119" s="5" t="s">
        <v>624</v>
      </c>
      <c r="AD119" s="3">
        <v>20</v>
      </c>
      <c r="AE119" s="3">
        <v>40</v>
      </c>
      <c r="AJ119" s="4">
        <f t="shared" si="6"/>
        <v>40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id='m117'&gt;80&lt;/td&gt;&lt;td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N119" s="31" t="str">
        <f t="shared" si="8"/>
        <v>document.getElementById('m117').innerHTML = (b0*20) + (s0*40+s2*20+s3*40)+ (e09*20);</v>
      </c>
      <c r="AO119" s="35" t="str">
        <f t="shared" si="9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>e09*20</v>
      </c>
    </row>
    <row r="120" spans="1:42" s="3" customFormat="1" ht="37.200000000000003" customHeight="1" x14ac:dyDescent="0.3">
      <c r="A120" s="3" t="s">
        <v>450</v>
      </c>
      <c r="C120" s="6" t="s">
        <v>467</v>
      </c>
      <c r="D120" s="3">
        <v>5</v>
      </c>
      <c r="E120" s="3" t="s">
        <v>39</v>
      </c>
      <c r="F120" s="17" t="s">
        <v>48</v>
      </c>
      <c r="G120" s="8" t="s">
        <v>729</v>
      </c>
      <c r="H120" s="8"/>
      <c r="I120" s="4">
        <f t="shared" si="11"/>
        <v>80</v>
      </c>
      <c r="J120" s="2">
        <v>60</v>
      </c>
      <c r="K120" s="2"/>
      <c r="L120" s="2"/>
      <c r="M120" s="2">
        <f t="shared" si="10"/>
        <v>0</v>
      </c>
      <c r="N120" s="2"/>
      <c r="O120" s="2"/>
      <c r="P120" s="2"/>
      <c r="Q120" s="2"/>
      <c r="R120" s="7">
        <v>20</v>
      </c>
      <c r="S120" s="3" t="s">
        <v>18</v>
      </c>
      <c r="T120" s="3">
        <v>20</v>
      </c>
      <c r="W120" s="3">
        <f t="shared" si="7"/>
        <v>20</v>
      </c>
      <c r="Y120" s="8"/>
      <c r="AA120" s="4"/>
      <c r="AB120" s="5"/>
      <c r="AE120" s="3">
        <v>60</v>
      </c>
      <c r="AJ120" s="4">
        <f t="shared" si="6"/>
        <v>60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id='m118'&gt;80&lt;/td&gt;&lt;td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20" s="31" t="str">
        <f t="shared" si="8"/>
        <v>document.getElementById('m118').innerHTML = (b0*0) + (s0*60+s3*60)+ (e05*20);</v>
      </c>
      <c r="AO120" s="35" t="str">
        <f t="shared" si="9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>e05*20</v>
      </c>
    </row>
    <row r="121" spans="1:42" s="3" customFormat="1" ht="37.200000000000003" customHeight="1" x14ac:dyDescent="0.3">
      <c r="A121" s="3" t="s">
        <v>731</v>
      </c>
      <c r="C121" s="6" t="s">
        <v>736</v>
      </c>
      <c r="D121" s="3">
        <v>5</v>
      </c>
      <c r="F121" s="17" t="s">
        <v>48</v>
      </c>
      <c r="G121" s="8" t="s">
        <v>729</v>
      </c>
      <c r="H121" s="8"/>
      <c r="I121" s="4">
        <f t="shared" si="11"/>
        <v>60</v>
      </c>
      <c r="J121" s="2">
        <v>40</v>
      </c>
      <c r="K121" s="2">
        <v>30</v>
      </c>
      <c r="L121" s="2">
        <v>30</v>
      </c>
      <c r="M121" s="2">
        <f t="shared" si="10"/>
        <v>30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C121" s="3">
        <v>30</v>
      </c>
      <c r="AE121" s="3">
        <v>30</v>
      </c>
      <c r="AJ121" s="4">
        <f t="shared" si="6"/>
        <v>30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id='m119'&gt;60&lt;/td&gt;&lt;td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21" s="31" t="str">
        <f t="shared" si="8"/>
        <v>document.getElementById('m119').innerHTML = (b0*30+b1*30+b2*30) + (s0*30+s1*30+s3*30);</v>
      </c>
      <c r="AO121" s="35" t="str">
        <f t="shared" si="9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200000000000003" customHeight="1" x14ac:dyDescent="0.3">
      <c r="A122" s="3" t="s">
        <v>204</v>
      </c>
      <c r="C122" s="6" t="s">
        <v>205</v>
      </c>
      <c r="D122" s="3">
        <v>5</v>
      </c>
      <c r="F122" s="17" t="s">
        <v>48</v>
      </c>
      <c r="G122" s="8"/>
      <c r="H122" s="8"/>
      <c r="I122" s="4">
        <f t="shared" si="11"/>
        <v>0</v>
      </c>
      <c r="J122" s="2"/>
      <c r="K122" s="2"/>
      <c r="L122" s="2"/>
      <c r="M122" s="2">
        <f t="shared" si="10"/>
        <v>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/>
      <c r="AJ122" s="4">
        <f t="shared" si="6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8"/>
        <v>document.getElementById('m120').innerHTML = (b0*0);</v>
      </c>
      <c r="AO122" s="35" t="str">
        <f t="shared" si="9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200000000000003" customHeight="1" x14ac:dyDescent="0.3">
      <c r="A123" s="3" t="s">
        <v>206</v>
      </c>
      <c r="C123" s="6" t="s">
        <v>207</v>
      </c>
      <c r="D123" s="3">
        <v>5</v>
      </c>
      <c r="E123" s="3" t="s">
        <v>39</v>
      </c>
      <c r="F123" s="17" t="s">
        <v>48</v>
      </c>
      <c r="G123" s="8"/>
      <c r="H123" s="8"/>
      <c r="I123" s="4">
        <f t="shared" si="11"/>
        <v>0</v>
      </c>
      <c r="J123" s="2"/>
      <c r="K123" s="2"/>
      <c r="L123" s="2"/>
      <c r="M123" s="2">
        <f t="shared" si="10"/>
        <v>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/>
      <c r="AJ123" s="4">
        <f t="shared" si="6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8"/>
        <v>document.getElementById('m121').innerHTML = (b0*0);</v>
      </c>
      <c r="AO123" s="35" t="str">
        <f t="shared" si="9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200000000000003" customHeight="1" x14ac:dyDescent="0.3">
      <c r="A124" s="3" t="s">
        <v>732</v>
      </c>
      <c r="C124" s="6" t="s">
        <v>737</v>
      </c>
      <c r="D124" s="3">
        <v>5</v>
      </c>
      <c r="F124" s="17" t="s">
        <v>48</v>
      </c>
      <c r="G124" s="8" t="s">
        <v>729</v>
      </c>
      <c r="H124" s="8"/>
      <c r="I124" s="4">
        <f t="shared" si="11"/>
        <v>80</v>
      </c>
      <c r="J124" s="2">
        <v>50</v>
      </c>
      <c r="K124" s="2"/>
      <c r="L124" s="2"/>
      <c r="M124" s="2">
        <f t="shared" si="10"/>
        <v>0</v>
      </c>
      <c r="N124" s="2"/>
      <c r="O124" s="2"/>
      <c r="P124" s="2"/>
      <c r="Q124" s="2"/>
      <c r="R124" s="7"/>
      <c r="S124" s="3" t="s">
        <v>16</v>
      </c>
      <c r="T124" s="3">
        <v>40</v>
      </c>
      <c r="W124" s="3">
        <f t="shared" si="7"/>
        <v>40</v>
      </c>
      <c r="Y124" s="8"/>
      <c r="AA124" s="4"/>
      <c r="AB124" s="5" t="s">
        <v>625</v>
      </c>
      <c r="AE124" s="3">
        <v>40</v>
      </c>
      <c r="AF124" s="3">
        <v>20</v>
      </c>
      <c r="AJ124" s="4">
        <f t="shared" si="6"/>
        <v>40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id='m122'&gt;80&lt;/td&gt;&lt;td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24" s="31" t="str">
        <f t="shared" si="8"/>
        <v>document.getElementById('m122').innerHTML = (b0*0) + (s0*40+s3*40+s4*20)+ (e03*40);</v>
      </c>
      <c r="AO124" s="35" t="str">
        <f t="shared" si="9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>e03*40</v>
      </c>
    </row>
    <row r="125" spans="1:42" s="3" customFormat="1" ht="37.200000000000003" customHeight="1" x14ac:dyDescent="0.3">
      <c r="A125" s="3" t="s">
        <v>208</v>
      </c>
      <c r="C125" s="6" t="s">
        <v>209</v>
      </c>
      <c r="D125" s="3">
        <v>5</v>
      </c>
      <c r="E125" s="3" t="s">
        <v>39</v>
      </c>
      <c r="F125" s="17" t="s">
        <v>48</v>
      </c>
      <c r="G125" s="8" t="s">
        <v>729</v>
      </c>
      <c r="H125" s="8"/>
      <c r="I125" s="4">
        <f t="shared" si="11"/>
        <v>110</v>
      </c>
      <c r="J125" s="2"/>
      <c r="K125" s="2">
        <v>40</v>
      </c>
      <c r="L125" s="2"/>
      <c r="M125" s="2">
        <f t="shared" si="10"/>
        <v>40</v>
      </c>
      <c r="N125" s="2"/>
      <c r="O125" s="2"/>
      <c r="P125" s="2">
        <v>10</v>
      </c>
      <c r="Q125" s="2"/>
      <c r="R125" s="7"/>
      <c r="S125" s="3" t="s">
        <v>16</v>
      </c>
      <c r="T125" s="3">
        <v>30</v>
      </c>
      <c r="W125" s="3">
        <f t="shared" si="7"/>
        <v>30</v>
      </c>
      <c r="Y125" s="8"/>
      <c r="AA125" s="4"/>
      <c r="AB125" s="5" t="s">
        <v>741</v>
      </c>
      <c r="AC125" s="3">
        <v>20</v>
      </c>
      <c r="AE125" s="3">
        <v>40</v>
      </c>
      <c r="AJ125" s="4">
        <f t="shared" si="6"/>
        <v>40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id='m123'&gt;110&lt;/td&gt;&lt;td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headers='a.type'&gt;打撃&lt;/td&gt;&lt;td headers='a.bonus'&gt;30&lt;/td&gt;&lt;td headers='special'&gt;&lt;/td&gt;&lt;td headers='sp.bonus'&gt;&lt;/td&gt;&lt;td headers='others'&gt;治癒力+20
単体攻撃耐性+10&lt;/td&gt;&lt;td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25" s="31" t="str">
        <f t="shared" si="8"/>
        <v>document.getElementById('m123').innerHTML = (b0*40+b1*40) + (s0*40+s1*20+s3*40)+ (e03*30);</v>
      </c>
      <c r="AO125" s="35" t="str">
        <f t="shared" si="9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>e03*30</v>
      </c>
    </row>
    <row r="126" spans="1:42" s="3" customFormat="1" ht="37.200000000000003" customHeight="1" x14ac:dyDescent="0.3">
      <c r="A126" s="3" t="s">
        <v>210</v>
      </c>
      <c r="C126" s="6" t="s">
        <v>211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1"/>
        <v>0</v>
      </c>
      <c r="J126" s="2"/>
      <c r="K126" s="2"/>
      <c r="L126" s="2"/>
      <c r="M126" s="2">
        <f t="shared" si="10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6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8"/>
        <v>document.getElementById('m124').innerHTML = (b0*0);</v>
      </c>
      <c r="AO126" s="35" t="str">
        <f t="shared" si="9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200000000000003" customHeight="1" x14ac:dyDescent="0.3">
      <c r="A127" s="3" t="s">
        <v>608</v>
      </c>
      <c r="C127" s="6" t="s">
        <v>611</v>
      </c>
      <c r="D127" s="3">
        <v>5</v>
      </c>
      <c r="E127" s="3" t="s">
        <v>35</v>
      </c>
      <c r="F127" s="17" t="s">
        <v>48</v>
      </c>
      <c r="G127" s="8" t="s">
        <v>729</v>
      </c>
      <c r="H127" s="8"/>
      <c r="I127" s="4">
        <f t="shared" si="11"/>
        <v>90</v>
      </c>
      <c r="J127" s="2"/>
      <c r="K127" s="2"/>
      <c r="L127" s="2">
        <v>30</v>
      </c>
      <c r="M127" s="2">
        <f t="shared" si="10"/>
        <v>30</v>
      </c>
      <c r="N127" s="2"/>
      <c r="O127" s="2"/>
      <c r="P127" s="2"/>
      <c r="Q127" s="2"/>
      <c r="R127" s="7"/>
      <c r="W127" s="3">
        <f t="shared" si="7"/>
        <v>0</v>
      </c>
      <c r="X127" s="3" t="s">
        <v>499</v>
      </c>
      <c r="Y127" s="8">
        <v>30</v>
      </c>
      <c r="AA127" s="4"/>
      <c r="AB127" s="5"/>
      <c r="AE127" s="3">
        <v>30</v>
      </c>
      <c r="AJ127" s="4">
        <f t="shared" si="6"/>
        <v>30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id='m125'&gt;90&lt;/td&gt;&lt;td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27" s="31" t="str">
        <f t="shared" si="8"/>
        <v>document.getElementById('m125').innerHTML = (b0*30) + (s0*30+s3*30)+ (e09*30);</v>
      </c>
      <c r="AO127" s="35" t="str">
        <f t="shared" si="9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>e09*30</v>
      </c>
    </row>
    <row r="128" spans="1:42" s="3" customFormat="1" ht="37.200000000000003" customHeight="1" x14ac:dyDescent="0.3">
      <c r="A128" s="3" t="s">
        <v>212</v>
      </c>
      <c r="C128" s="6" t="s">
        <v>213</v>
      </c>
      <c r="D128" s="3">
        <v>5</v>
      </c>
      <c r="E128" s="3" t="s">
        <v>39</v>
      </c>
      <c r="F128" s="17" t="s">
        <v>48</v>
      </c>
      <c r="G128" s="8" t="s">
        <v>68</v>
      </c>
      <c r="H128" s="8"/>
      <c r="I128" s="4">
        <f t="shared" si="11"/>
        <v>60</v>
      </c>
      <c r="J128" s="2">
        <v>60</v>
      </c>
      <c r="K128" s="2"/>
      <c r="L128" s="2">
        <v>30</v>
      </c>
      <c r="M128" s="2">
        <f t="shared" si="10"/>
        <v>30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 t="s">
        <v>545</v>
      </c>
      <c r="AE128" s="3">
        <v>30</v>
      </c>
      <c r="AH128" s="3">
        <v>30</v>
      </c>
      <c r="AJ128" s="4">
        <f t="shared" si="6"/>
        <v>30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id='m126'&gt;60&lt;/td&gt;&lt;td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8" s="31" t="str">
        <f t="shared" si="8"/>
        <v>document.getElementById('m126').innerHTML = (b0*30) + (s0*30+s3*30+s6*30);</v>
      </c>
      <c r="AO128" s="35" t="str">
        <f t="shared" si="9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200000000000003" customHeight="1" x14ac:dyDescent="0.3">
      <c r="A129" s="3" t="s">
        <v>619</v>
      </c>
      <c r="C129" s="6" t="s">
        <v>621</v>
      </c>
      <c r="D129" s="3">
        <v>5</v>
      </c>
      <c r="E129" s="3" t="s">
        <v>39</v>
      </c>
      <c r="F129" s="17" t="s">
        <v>48</v>
      </c>
      <c r="G129" s="8" t="s">
        <v>68</v>
      </c>
      <c r="H129" s="8"/>
      <c r="I129" s="4">
        <f t="shared" si="11"/>
        <v>30</v>
      </c>
      <c r="J129" s="2"/>
      <c r="K129" s="2"/>
      <c r="L129" s="2">
        <v>30</v>
      </c>
      <c r="M129" s="2">
        <f t="shared" si="10"/>
        <v>30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 t="s">
        <v>623</v>
      </c>
      <c r="AJ129" s="4">
        <f t="shared" si="6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id='m127'&gt;30&lt;/td&gt;&lt;td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8"/>
        <v>document.getElementById('m127').innerHTML = (b0*30);</v>
      </c>
      <c r="AO129" s="35" t="str">
        <f t="shared" si="9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200000000000003" customHeight="1" x14ac:dyDescent="0.3">
      <c r="A130" s="3" t="s">
        <v>733</v>
      </c>
      <c r="C130" s="6" t="s">
        <v>738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1"/>
        <v>0</v>
      </c>
      <c r="J130" s="2"/>
      <c r="K130" s="2"/>
      <c r="L130" s="2"/>
      <c r="M130" s="2">
        <f t="shared" si="10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6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8"/>
        <v>document.getElementById('m128').innerHTML = (b0*0);</v>
      </c>
      <c r="AO130" s="35" t="str">
        <f t="shared" si="9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200000000000003" customHeight="1" x14ac:dyDescent="0.3">
      <c r="A131" s="3" t="s">
        <v>214</v>
      </c>
      <c r="C131" s="6" t="s">
        <v>215</v>
      </c>
      <c r="D131" s="3">
        <v>5</v>
      </c>
      <c r="E131" s="3" t="s">
        <v>35</v>
      </c>
      <c r="F131" s="17" t="s">
        <v>48</v>
      </c>
      <c r="G131" s="8" t="s">
        <v>729</v>
      </c>
      <c r="H131" s="8"/>
      <c r="I131" s="4">
        <f t="shared" si="11"/>
        <v>60</v>
      </c>
      <c r="J131" s="2">
        <v>30</v>
      </c>
      <c r="K131" s="2"/>
      <c r="L131" s="2">
        <v>30</v>
      </c>
      <c r="M131" s="2">
        <f t="shared" si="10"/>
        <v>30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E131" s="3">
        <v>30</v>
      </c>
      <c r="AJ131" s="4">
        <f t="shared" ref="AJ131:AJ194" si="12">MAX(AC131:AI131)</f>
        <v>30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id='m129'&gt;60&lt;/td&gt;&lt;td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1" s="31" t="str">
        <f t="shared" si="8"/>
        <v>document.getElementById('m129').innerHTML = (b0*30) + (s0*30+s3*30);</v>
      </c>
      <c r="AO131" s="35" t="str">
        <f t="shared" si="9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200000000000003" customHeight="1" x14ac:dyDescent="0.3">
      <c r="A132" s="3" t="s">
        <v>216</v>
      </c>
      <c r="C132" s="6" t="s">
        <v>217</v>
      </c>
      <c r="D132" s="3">
        <v>5</v>
      </c>
      <c r="E132" s="3" t="s">
        <v>39</v>
      </c>
      <c r="F132" s="17" t="s">
        <v>48</v>
      </c>
      <c r="G132" s="8" t="s">
        <v>729</v>
      </c>
      <c r="H132" s="8"/>
      <c r="I132" s="4">
        <f t="shared" si="11"/>
        <v>80</v>
      </c>
      <c r="J132" s="2">
        <v>40</v>
      </c>
      <c r="K132" s="2"/>
      <c r="L132" s="2"/>
      <c r="M132" s="2">
        <f t="shared" si="10"/>
        <v>0</v>
      </c>
      <c r="N132" s="2"/>
      <c r="O132" s="2"/>
      <c r="P132" s="2"/>
      <c r="Q132" s="2"/>
      <c r="R132" s="7"/>
      <c r="S132" s="3" t="s">
        <v>18</v>
      </c>
      <c r="T132" s="3">
        <v>30</v>
      </c>
      <c r="W132" s="3">
        <f t="shared" ref="W132:W195" si="13">MAX(T132,V132)</f>
        <v>30</v>
      </c>
      <c r="X132" s="3" t="s">
        <v>21</v>
      </c>
      <c r="Y132" s="8">
        <v>10</v>
      </c>
      <c r="AA132" s="4"/>
      <c r="AB132" s="5"/>
      <c r="AE132" s="3">
        <v>40</v>
      </c>
      <c r="AF132" s="3">
        <v>20</v>
      </c>
      <c r="AJ132" s="4">
        <f t="shared" si="12"/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id='m130'&gt;80&lt;/td&gt;&lt;td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32" s="31" t="str">
        <f t="shared" ref="AN132:AN195" si="14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(s0*40+s3*40+s4*20)+ (e05*30+e12*10);</v>
      </c>
      <c r="AO132" s="35" t="str">
        <f t="shared" ref="AO132:AO195" si="15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e05*30+e12*10</v>
      </c>
    </row>
    <row r="133" spans="1:42" s="3" customFormat="1" ht="37.200000000000003" customHeight="1" x14ac:dyDescent="0.3">
      <c r="A133" s="3" t="s">
        <v>218</v>
      </c>
      <c r="C133" s="6" t="s">
        <v>219</v>
      </c>
      <c r="D133" s="3">
        <v>5</v>
      </c>
      <c r="F133" s="17" t="s">
        <v>48</v>
      </c>
      <c r="G133" s="8"/>
      <c r="H133" s="8"/>
      <c r="I133" s="4">
        <f t="shared" si="11"/>
        <v>0</v>
      </c>
      <c r="J133" s="2"/>
      <c r="K133" s="2"/>
      <c r="L133" s="2"/>
      <c r="M133" s="2">
        <f t="shared" si="10"/>
        <v>0</v>
      </c>
      <c r="N133" s="2"/>
      <c r="O133" s="2"/>
      <c r="P133" s="2"/>
      <c r="Q133" s="2"/>
      <c r="R133" s="7"/>
      <c r="W133" s="3">
        <f t="shared" si="13"/>
        <v>0</v>
      </c>
      <c r="Y133" s="8"/>
      <c r="AA133" s="4"/>
      <c r="AB133" s="5"/>
      <c r="AJ133" s="4">
        <f t="shared" si="12"/>
        <v>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3" s="31" t="str">
        <f t="shared" si="14"/>
        <v>document.getElementById('m131').innerHTML = (b0*0);</v>
      </c>
      <c r="AO133" s="35" t="str">
        <f t="shared" si="15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/>
      </c>
    </row>
    <row r="134" spans="1:42" s="3" customFormat="1" ht="37.200000000000003" customHeight="1" x14ac:dyDescent="0.3">
      <c r="A134" s="3" t="s">
        <v>220</v>
      </c>
      <c r="C134" s="6" t="s">
        <v>221</v>
      </c>
      <c r="D134" s="3">
        <v>5</v>
      </c>
      <c r="F134" s="17" t="s">
        <v>48</v>
      </c>
      <c r="G134" s="8"/>
      <c r="H134" s="8"/>
      <c r="I134" s="4">
        <f t="shared" si="11"/>
        <v>0</v>
      </c>
      <c r="J134" s="2"/>
      <c r="K134" s="2"/>
      <c r="L134" s="2"/>
      <c r="M134" s="2">
        <f t="shared" si="10"/>
        <v>0</v>
      </c>
      <c r="N134" s="2"/>
      <c r="O134" s="2"/>
      <c r="P134" s="2"/>
      <c r="Q134" s="2"/>
      <c r="R134" s="7"/>
      <c r="W134" s="3">
        <f t="shared" si="13"/>
        <v>0</v>
      </c>
      <c r="Y134" s="8"/>
      <c r="AA134" s="4"/>
      <c r="AB134" s="5"/>
      <c r="AJ134" s="4">
        <f t="shared" si="12"/>
        <v>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4" s="31" t="str">
        <f t="shared" si="14"/>
        <v>document.getElementById('m132').innerHTML = (b0*0);</v>
      </c>
      <c r="AO134" s="35" t="str">
        <f t="shared" si="15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/>
      </c>
    </row>
    <row r="135" spans="1:42" s="3" customFormat="1" ht="37.200000000000003" customHeight="1" x14ac:dyDescent="0.3">
      <c r="A135" s="3" t="s">
        <v>222</v>
      </c>
      <c r="C135" s="6" t="s">
        <v>223</v>
      </c>
      <c r="D135" s="3">
        <v>5</v>
      </c>
      <c r="E135" s="3" t="s">
        <v>39</v>
      </c>
      <c r="F135" s="17" t="s">
        <v>48</v>
      </c>
      <c r="G135" s="8"/>
      <c r="H135" s="8"/>
      <c r="I135" s="4">
        <f t="shared" si="11"/>
        <v>0</v>
      </c>
      <c r="J135" s="2"/>
      <c r="K135" s="2"/>
      <c r="L135" s="2"/>
      <c r="M135" s="2">
        <f t="shared" si="10"/>
        <v>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J135" s="4">
        <f t="shared" si="12"/>
        <v>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5" s="31" t="str">
        <f t="shared" si="14"/>
        <v>document.getElementById('m133').innerHTML = (b0*0);</v>
      </c>
      <c r="AO135" s="35" t="str">
        <f t="shared" si="15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200000000000003" customHeight="1" x14ac:dyDescent="0.3">
      <c r="A136" s="3" t="s">
        <v>605</v>
      </c>
      <c r="C136" s="6" t="s">
        <v>607</v>
      </c>
      <c r="D136" s="3">
        <v>5</v>
      </c>
      <c r="E136" s="3" t="s">
        <v>39</v>
      </c>
      <c r="F136" s="17" t="s">
        <v>48</v>
      </c>
      <c r="G136" s="8"/>
      <c r="H136" s="8"/>
      <c r="I136" s="4">
        <f t="shared" si="11"/>
        <v>0</v>
      </c>
      <c r="J136" s="2"/>
      <c r="K136" s="2"/>
      <c r="L136" s="2"/>
      <c r="M136" s="2">
        <f t="shared" si="10"/>
        <v>0</v>
      </c>
      <c r="N136" s="2"/>
      <c r="O136" s="2"/>
      <c r="P136" s="2"/>
      <c r="Q136" s="2"/>
      <c r="R136" s="7"/>
      <c r="W136" s="3">
        <f t="shared" si="13"/>
        <v>0</v>
      </c>
      <c r="Y136" s="8"/>
      <c r="AA136" s="4"/>
      <c r="AB136" s="5"/>
      <c r="AJ136" s="4">
        <f t="shared" si="12"/>
        <v>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6" s="31" t="str">
        <f t="shared" si="14"/>
        <v>document.getElementById('m134').innerHTML = (b0*0);</v>
      </c>
      <c r="AO136" s="35" t="str">
        <f t="shared" si="15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/>
      </c>
    </row>
    <row r="137" spans="1:42" s="3" customFormat="1" ht="37.200000000000003" customHeight="1" x14ac:dyDescent="0.3">
      <c r="A137" s="3" t="s">
        <v>224</v>
      </c>
      <c r="C137" s="6" t="s">
        <v>225</v>
      </c>
      <c r="D137" s="3">
        <v>5</v>
      </c>
      <c r="E137" s="3" t="s">
        <v>39</v>
      </c>
      <c r="F137" s="17" t="s">
        <v>48</v>
      </c>
      <c r="G137" s="8"/>
      <c r="H137" s="8"/>
      <c r="I137" s="4">
        <f t="shared" si="11"/>
        <v>0</v>
      </c>
      <c r="J137" s="2"/>
      <c r="K137" s="2"/>
      <c r="L137" s="2"/>
      <c r="M137" s="2">
        <f t="shared" si="10"/>
        <v>0</v>
      </c>
      <c r="N137" s="2"/>
      <c r="O137" s="2"/>
      <c r="P137" s="2"/>
      <c r="Q137" s="2"/>
      <c r="R137" s="7"/>
      <c r="W137" s="3">
        <f t="shared" si="13"/>
        <v>0</v>
      </c>
      <c r="Y137" s="8"/>
      <c r="AA137" s="4"/>
      <c r="AB137" s="5"/>
      <c r="AJ137" s="4">
        <f t="shared" si="12"/>
        <v>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7" s="31" t="str">
        <f t="shared" si="14"/>
        <v>document.getElementById('m135').innerHTML = (b0*0);</v>
      </c>
      <c r="AO137" s="35" t="str">
        <f t="shared" si="15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200000000000003" customHeight="1" x14ac:dyDescent="0.3">
      <c r="A138" s="3" t="s">
        <v>226</v>
      </c>
      <c r="C138" s="6" t="s">
        <v>227</v>
      </c>
      <c r="D138" s="3">
        <v>5</v>
      </c>
      <c r="E138" s="3" t="s">
        <v>39</v>
      </c>
      <c r="F138" s="17" t="s">
        <v>48</v>
      </c>
      <c r="G138" s="8"/>
      <c r="H138" s="8"/>
      <c r="I138" s="4">
        <f t="shared" si="11"/>
        <v>0</v>
      </c>
      <c r="J138" s="2"/>
      <c r="K138" s="2"/>
      <c r="L138" s="2"/>
      <c r="M138" s="2">
        <f t="shared" si="10"/>
        <v>0</v>
      </c>
      <c r="N138" s="2"/>
      <c r="O138" s="2"/>
      <c r="P138" s="2"/>
      <c r="Q138" s="2"/>
      <c r="R138" s="7"/>
      <c r="W138" s="3">
        <f t="shared" si="13"/>
        <v>0</v>
      </c>
      <c r="Y138" s="8"/>
      <c r="AA138" s="4"/>
      <c r="AB138" s="5"/>
      <c r="AJ138" s="4">
        <f t="shared" si="12"/>
        <v>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8" s="31" t="str">
        <f t="shared" si="14"/>
        <v>document.getElementById('m136').innerHTML = (b0*0);</v>
      </c>
      <c r="AO138" s="35" t="str">
        <f t="shared" si="15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200000000000003" customHeight="1" x14ac:dyDescent="0.3">
      <c r="A139" s="3" t="s">
        <v>683</v>
      </c>
      <c r="C139" s="6" t="s">
        <v>687</v>
      </c>
      <c r="D139" s="3">
        <v>5</v>
      </c>
      <c r="F139" s="17" t="s">
        <v>48</v>
      </c>
      <c r="G139" s="8" t="s">
        <v>688</v>
      </c>
      <c r="H139" s="8"/>
      <c r="I139" s="4">
        <f t="shared" si="11"/>
        <v>80</v>
      </c>
      <c r="J139" s="2">
        <v>30</v>
      </c>
      <c r="K139" s="2"/>
      <c r="L139" s="2"/>
      <c r="M139" s="2">
        <f t="shared" ref="M139:M202" si="16">MAX(K139:L139)</f>
        <v>0</v>
      </c>
      <c r="N139" s="2"/>
      <c r="O139" s="2"/>
      <c r="P139" s="2"/>
      <c r="Q139" s="2">
        <v>5</v>
      </c>
      <c r="R139" s="7"/>
      <c r="S139" s="3" t="s">
        <v>18</v>
      </c>
      <c r="T139" s="3">
        <v>40</v>
      </c>
      <c r="U139" s="3" t="s">
        <v>17</v>
      </c>
      <c r="V139" s="3">
        <v>20</v>
      </c>
      <c r="W139" s="3">
        <f t="shared" si="13"/>
        <v>40</v>
      </c>
      <c r="Y139" s="8"/>
      <c r="AA139" s="4"/>
      <c r="AB139" s="5"/>
      <c r="AE139" s="3">
        <v>40</v>
      </c>
      <c r="AH139" s="3">
        <v>20</v>
      </c>
      <c r="AJ139" s="4">
        <f t="shared" si="12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id='m137'&gt;80&lt;/td&gt;&lt;td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9" s="31" t="str">
        <f t="shared" si="14"/>
        <v>document.getElementById('m137').innerHTML = (b0*0) + (s0*40+s3*40+s6*20)+ (e05*40+e04*20-e05*e04*20);</v>
      </c>
      <c r="AO139" s="35" t="str">
        <f t="shared" si="15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e05*40+e04*20-e05*e04*20</v>
      </c>
    </row>
    <row r="140" spans="1:42" s="3" customFormat="1" ht="37.200000000000003" customHeight="1" x14ac:dyDescent="0.3">
      <c r="A140" s="3" t="s">
        <v>228</v>
      </c>
      <c r="C140" s="6" t="s">
        <v>229</v>
      </c>
      <c r="D140" s="3">
        <v>5</v>
      </c>
      <c r="F140" s="17" t="s">
        <v>48</v>
      </c>
      <c r="G140" s="8" t="s">
        <v>68</v>
      </c>
      <c r="H140" s="8"/>
      <c r="I140" s="4">
        <f t="shared" si="11"/>
        <v>90</v>
      </c>
      <c r="J140" s="2"/>
      <c r="K140" s="2">
        <v>30</v>
      </c>
      <c r="L140" s="2"/>
      <c r="M140" s="2">
        <f t="shared" si="16"/>
        <v>30</v>
      </c>
      <c r="N140" s="2"/>
      <c r="O140" s="2"/>
      <c r="P140" s="2"/>
      <c r="Q140" s="2">
        <v>10</v>
      </c>
      <c r="R140" s="7"/>
      <c r="S140" s="3" t="s">
        <v>14</v>
      </c>
      <c r="T140" s="3">
        <v>40</v>
      </c>
      <c r="W140" s="3">
        <f t="shared" si="13"/>
        <v>40</v>
      </c>
      <c r="Y140" s="8"/>
      <c r="AA140" s="4"/>
      <c r="AB140" s="5" t="s">
        <v>544</v>
      </c>
      <c r="AC140" s="3">
        <v>20</v>
      </c>
      <c r="AE140" s="3">
        <v>20</v>
      </c>
      <c r="AH140" s="3">
        <v>20</v>
      </c>
      <c r="AJ140" s="4">
        <f t="shared" si="12"/>
        <v>20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40" s="31" t="str">
        <f t="shared" si="14"/>
        <v>document.getElementById('m138').innerHTML = (b0*30+b1*30) + (s0*20+s1*20+s3*20+s6*20)+ (e01*40);</v>
      </c>
      <c r="AO140" s="35" t="str">
        <f t="shared" si="15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>e01*40</v>
      </c>
    </row>
    <row r="141" spans="1:42" s="3" customFormat="1" ht="37.200000000000003" customHeight="1" x14ac:dyDescent="0.3">
      <c r="A141" s="3" t="s">
        <v>596</v>
      </c>
      <c r="C141" s="6" t="s">
        <v>601</v>
      </c>
      <c r="D141" s="3">
        <v>5</v>
      </c>
      <c r="E141" s="3" t="s">
        <v>39</v>
      </c>
      <c r="F141" s="17" t="s">
        <v>48</v>
      </c>
      <c r="G141" s="8" t="s">
        <v>68</v>
      </c>
      <c r="H141" s="8"/>
      <c r="I141" s="4">
        <f t="shared" si="11"/>
        <v>90</v>
      </c>
      <c r="J141" s="2"/>
      <c r="K141" s="2"/>
      <c r="L141" s="2"/>
      <c r="M141" s="2">
        <f t="shared" si="16"/>
        <v>0</v>
      </c>
      <c r="N141" s="2"/>
      <c r="O141" s="2"/>
      <c r="P141" s="2"/>
      <c r="Q141" s="2"/>
      <c r="R141" s="7"/>
      <c r="W141" s="3">
        <f t="shared" si="13"/>
        <v>0</v>
      </c>
      <c r="X141" s="3" t="s">
        <v>20</v>
      </c>
      <c r="Y141" s="8">
        <v>50</v>
      </c>
      <c r="AA141" s="4"/>
      <c r="AB141" s="5" t="s">
        <v>603</v>
      </c>
      <c r="AE141" s="3">
        <v>20</v>
      </c>
      <c r="AH141" s="3">
        <v>40</v>
      </c>
      <c r="AJ141" s="4">
        <f t="shared" si="12"/>
        <v>40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id='m139'&gt;90&lt;/td&gt;&lt;td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41" s="31" t="str">
        <f t="shared" si="14"/>
        <v>document.getElementById('m139').innerHTML = (b0*0) + (s0*40+s3*20+s6*40)+ (e11*50);</v>
      </c>
      <c r="AO141" s="35" t="str">
        <f t="shared" si="15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>e11*50</v>
      </c>
    </row>
    <row r="142" spans="1:42" s="3" customFormat="1" ht="37.200000000000003" customHeight="1" x14ac:dyDescent="0.3">
      <c r="A142" s="3" t="s">
        <v>230</v>
      </c>
      <c r="C142" s="6" t="s">
        <v>231</v>
      </c>
      <c r="D142" s="3">
        <v>5</v>
      </c>
      <c r="E142" s="3" t="s">
        <v>35</v>
      </c>
      <c r="F142" s="15" t="s">
        <v>36</v>
      </c>
      <c r="G142" s="8" t="s">
        <v>232</v>
      </c>
      <c r="H142" s="8"/>
      <c r="I142" s="4">
        <f t="shared" si="11"/>
        <v>50</v>
      </c>
      <c r="J142" s="2">
        <v>20</v>
      </c>
      <c r="K142" s="2">
        <v>30</v>
      </c>
      <c r="L142" s="2"/>
      <c r="M142" s="2">
        <f t="shared" si="16"/>
        <v>30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E142" s="3">
        <v>10</v>
      </c>
      <c r="AG142" s="3">
        <v>20</v>
      </c>
      <c r="AJ142" s="4">
        <f t="shared" si="12"/>
        <v>20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id='m140'&gt;50&lt;/td&gt;&lt;td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42" s="31" t="str">
        <f t="shared" si="14"/>
        <v>document.getElementById('m140').innerHTML = (b0*30+b1*30) + (s0*20+s3*10+s5*20);</v>
      </c>
      <c r="AO142" s="35" t="str">
        <f t="shared" si="15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200000000000003" customHeight="1" x14ac:dyDescent="0.3">
      <c r="A143" s="3" t="s">
        <v>233</v>
      </c>
      <c r="C143" s="6" t="s">
        <v>234</v>
      </c>
      <c r="D143" s="3">
        <v>5</v>
      </c>
      <c r="E143" s="3" t="s">
        <v>39</v>
      </c>
      <c r="F143" s="15" t="s">
        <v>36</v>
      </c>
      <c r="G143" s="8" t="s">
        <v>232</v>
      </c>
      <c r="H143" s="8"/>
      <c r="I143" s="4">
        <f t="shared" si="11"/>
        <v>130</v>
      </c>
      <c r="J143" s="2"/>
      <c r="K143" s="2">
        <v>30</v>
      </c>
      <c r="L143" s="2">
        <v>30</v>
      </c>
      <c r="M143" s="2">
        <f t="shared" si="16"/>
        <v>30</v>
      </c>
      <c r="N143" s="2"/>
      <c r="O143" s="2"/>
      <c r="P143" s="2"/>
      <c r="Q143" s="2"/>
      <c r="R143" s="7"/>
      <c r="W143" s="3">
        <f t="shared" si="13"/>
        <v>0</v>
      </c>
      <c r="X143" s="3" t="s">
        <v>25</v>
      </c>
      <c r="Y143" s="8">
        <v>40</v>
      </c>
      <c r="AA143" s="4"/>
      <c r="AB143" s="5"/>
      <c r="AE143" s="3">
        <v>60</v>
      </c>
      <c r="AJ143" s="4">
        <f t="shared" si="12"/>
        <v>60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id='m141'&gt;130&lt;/td&gt;&lt;td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43" s="31" t="str">
        <f t="shared" si="14"/>
        <v>document.getElementById('m141').innerHTML = (b0*30+b1*30+b2*30) + (s0*60+s3*60)+ (e15*40);</v>
      </c>
      <c r="AO143" s="35" t="str">
        <f t="shared" si="15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>e15*40</v>
      </c>
    </row>
    <row r="144" spans="1:42" s="3" customFormat="1" ht="37.200000000000003" customHeight="1" x14ac:dyDescent="0.3">
      <c r="A144" s="3" t="s">
        <v>235</v>
      </c>
      <c r="C144" s="6" t="s">
        <v>236</v>
      </c>
      <c r="D144" s="3">
        <v>5</v>
      </c>
      <c r="E144" s="3" t="s">
        <v>39</v>
      </c>
      <c r="F144" s="15" t="s">
        <v>36</v>
      </c>
      <c r="G144" s="8" t="s">
        <v>232</v>
      </c>
      <c r="H144" s="8"/>
      <c r="I144" s="4">
        <f t="shared" si="11"/>
        <v>140</v>
      </c>
      <c r="J144" s="2">
        <v>20</v>
      </c>
      <c r="K144" s="2">
        <v>40</v>
      </c>
      <c r="L144" s="2"/>
      <c r="M144" s="2">
        <f t="shared" si="16"/>
        <v>40</v>
      </c>
      <c r="N144" s="2"/>
      <c r="O144" s="2"/>
      <c r="P144" s="2"/>
      <c r="Q144" s="2"/>
      <c r="R144" s="7"/>
      <c r="W144" s="3">
        <f t="shared" si="13"/>
        <v>0</v>
      </c>
      <c r="X144" s="3" t="s">
        <v>25</v>
      </c>
      <c r="Y144" s="8">
        <v>40</v>
      </c>
      <c r="AA144" s="4"/>
      <c r="AB144" s="5"/>
      <c r="AG144" s="3">
        <v>60</v>
      </c>
      <c r="AJ144" s="4">
        <f t="shared" si="12"/>
        <v>60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id='m142'&gt;140&lt;/td&gt;&lt;td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44" s="31" t="str">
        <f t="shared" si="14"/>
        <v>document.getElementById('m142').innerHTML = (b0*40+b1*40) + (s0*60+s5*60)+ (e15*40);</v>
      </c>
      <c r="AO144" s="35" t="str">
        <f t="shared" si="15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>e15*40</v>
      </c>
    </row>
    <row r="145" spans="1:42" s="3" customFormat="1" ht="37.200000000000003" customHeight="1" x14ac:dyDescent="0.3">
      <c r="A145" s="3" t="s">
        <v>237</v>
      </c>
      <c r="C145" s="6" t="s">
        <v>238</v>
      </c>
      <c r="D145" s="3">
        <v>5</v>
      </c>
      <c r="F145" s="17" t="s">
        <v>491</v>
      </c>
      <c r="G145" s="8" t="s">
        <v>68</v>
      </c>
      <c r="H145" s="8"/>
      <c r="I145" s="4">
        <f t="shared" si="11"/>
        <v>80</v>
      </c>
      <c r="J145" s="2">
        <v>40</v>
      </c>
      <c r="K145" s="2">
        <v>40</v>
      </c>
      <c r="L145" s="2"/>
      <c r="M145" s="2">
        <f t="shared" si="16"/>
        <v>40</v>
      </c>
      <c r="N145" s="2"/>
      <c r="O145" s="2"/>
      <c r="P145" s="2"/>
      <c r="Q145" s="2">
        <v>5</v>
      </c>
      <c r="R145" s="7"/>
      <c r="W145" s="3">
        <f t="shared" si="13"/>
        <v>0</v>
      </c>
      <c r="Y145" s="8"/>
      <c r="AA145" s="4"/>
      <c r="AB145" s="5" t="s">
        <v>478</v>
      </c>
      <c r="AE145" s="3">
        <v>20</v>
      </c>
      <c r="AI145" s="3">
        <v>40</v>
      </c>
      <c r="AJ145" s="4">
        <f t="shared" si="12"/>
        <v>40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id='m143'&gt;80&lt;/td&gt;&lt;td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45" s="31" t="str">
        <f t="shared" si="14"/>
        <v>document.getElementById('m143').innerHTML = (b0*40+b1*40) + (s0*40+s3*20+s7*40);</v>
      </c>
      <c r="AO145" s="35" t="str">
        <f t="shared" si="15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200000000000003" customHeight="1" x14ac:dyDescent="0.3">
      <c r="A146" s="3" t="s">
        <v>497</v>
      </c>
      <c r="C146" s="6" t="s">
        <v>498</v>
      </c>
      <c r="D146" s="3">
        <v>5</v>
      </c>
      <c r="E146" s="3" t="s">
        <v>39</v>
      </c>
      <c r="F146" s="17" t="s">
        <v>491</v>
      </c>
      <c r="G146" s="8" t="s">
        <v>68</v>
      </c>
      <c r="H146" s="8"/>
      <c r="I146" s="4">
        <f t="shared" si="11"/>
        <v>110</v>
      </c>
      <c r="J146" s="2">
        <v>30</v>
      </c>
      <c r="K146" s="2">
        <v>50</v>
      </c>
      <c r="L146" s="2"/>
      <c r="M146" s="2">
        <f t="shared" si="16"/>
        <v>50</v>
      </c>
      <c r="N146" s="2"/>
      <c r="O146" s="2"/>
      <c r="P146" s="2"/>
      <c r="Q146" s="2">
        <v>5</v>
      </c>
      <c r="R146" s="7"/>
      <c r="W146" s="3">
        <f t="shared" si="13"/>
        <v>0</v>
      </c>
      <c r="X146" s="3" t="s">
        <v>499</v>
      </c>
      <c r="Y146" s="8">
        <v>20</v>
      </c>
      <c r="AA146" s="4"/>
      <c r="AB146" s="5"/>
      <c r="AH146" s="3">
        <v>40</v>
      </c>
      <c r="AI146" s="3">
        <v>20</v>
      </c>
      <c r="AJ146" s="4">
        <f t="shared" si="12"/>
        <v>40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id='m144'&gt;110&lt;/td&gt;&lt;td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46" s="31" t="str">
        <f t="shared" si="14"/>
        <v>document.getElementById('m144').innerHTML = (b0*50+b1*50) + (s0*40+s6*40+s7*20)+ (e09*20);</v>
      </c>
      <c r="AO146" s="35" t="str">
        <f t="shared" si="15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>e09*20</v>
      </c>
    </row>
    <row r="147" spans="1:42" s="3" customFormat="1" ht="37.200000000000003" customHeight="1" x14ac:dyDescent="0.3">
      <c r="A147" s="3" t="s">
        <v>239</v>
      </c>
      <c r="C147" s="6" t="s">
        <v>240</v>
      </c>
      <c r="D147" s="3">
        <v>5</v>
      </c>
      <c r="E147" s="3" t="s">
        <v>35</v>
      </c>
      <c r="F147" s="17" t="s">
        <v>491</v>
      </c>
      <c r="G147" s="8"/>
      <c r="H147" s="8"/>
      <c r="I147" s="4">
        <f t="shared" si="11"/>
        <v>0</v>
      </c>
      <c r="J147" s="2"/>
      <c r="K147" s="2"/>
      <c r="L147" s="2"/>
      <c r="M147" s="2">
        <f t="shared" si="16"/>
        <v>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/>
      <c r="AJ147" s="4">
        <f t="shared" si="12"/>
        <v>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7" s="31" t="str">
        <f t="shared" si="14"/>
        <v>document.getElementById('m145').innerHTML = (b0*0);</v>
      </c>
      <c r="AO147" s="35" t="str">
        <f t="shared" si="15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200000000000003" customHeight="1" x14ac:dyDescent="0.3">
      <c r="A148" s="3" t="s">
        <v>241</v>
      </c>
      <c r="C148" s="6" t="s">
        <v>242</v>
      </c>
      <c r="D148" s="3">
        <v>5</v>
      </c>
      <c r="F148" s="17" t="s">
        <v>491</v>
      </c>
      <c r="G148" s="8" t="s">
        <v>68</v>
      </c>
      <c r="H148" s="8"/>
      <c r="I148" s="4">
        <f t="shared" si="11"/>
        <v>80</v>
      </c>
      <c r="J148" s="2">
        <v>40</v>
      </c>
      <c r="K148" s="2">
        <v>20</v>
      </c>
      <c r="L148" s="2">
        <v>20</v>
      </c>
      <c r="M148" s="2">
        <f t="shared" si="16"/>
        <v>20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/>
      <c r="AI148" s="3">
        <v>60</v>
      </c>
      <c r="AJ148" s="4">
        <f t="shared" si="12"/>
        <v>60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id='m146'&gt;80&lt;/td&gt;&lt;td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8" s="31" t="str">
        <f t="shared" si="14"/>
        <v>document.getElementById('m146').innerHTML = (b0*20+b1*20+b2*20) + (s0*60+s7*60);</v>
      </c>
      <c r="AO148" s="35" t="str">
        <f t="shared" si="15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200000000000003" customHeight="1" x14ac:dyDescent="0.3">
      <c r="A149" s="3" t="s">
        <v>243</v>
      </c>
      <c r="C149" s="6" t="s">
        <v>244</v>
      </c>
      <c r="D149" s="3">
        <v>5</v>
      </c>
      <c r="F149" s="17" t="s">
        <v>491</v>
      </c>
      <c r="G149" s="8"/>
      <c r="H149" s="8"/>
      <c r="I149" s="4">
        <f t="shared" si="11"/>
        <v>0</v>
      </c>
      <c r="J149" s="2"/>
      <c r="K149" s="2"/>
      <c r="L149" s="2"/>
      <c r="M149" s="2">
        <f t="shared" si="16"/>
        <v>0</v>
      </c>
      <c r="N149" s="2"/>
      <c r="O149" s="2"/>
      <c r="P149" s="2"/>
      <c r="Q149" s="2"/>
      <c r="R149" s="7"/>
      <c r="W149" s="3">
        <f t="shared" si="13"/>
        <v>0</v>
      </c>
      <c r="Y149" s="8"/>
      <c r="AA149" s="4"/>
      <c r="AB149" s="5"/>
      <c r="AJ149" s="4">
        <f t="shared" si="12"/>
        <v>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9" s="31" t="str">
        <f t="shared" si="14"/>
        <v>document.getElementById('m147').innerHTML = (b0*0);</v>
      </c>
      <c r="AO149" s="35" t="str">
        <f t="shared" si="15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200000000000003" customHeight="1" x14ac:dyDescent="0.3">
      <c r="A150" s="3" t="s">
        <v>531</v>
      </c>
      <c r="C150" s="6" t="s">
        <v>534</v>
      </c>
      <c r="D150" s="3">
        <v>5</v>
      </c>
      <c r="E150" s="3" t="s">
        <v>39</v>
      </c>
      <c r="F150" s="15" t="s">
        <v>36</v>
      </c>
      <c r="G150" s="8" t="s">
        <v>175</v>
      </c>
      <c r="H150" s="8"/>
      <c r="I150" s="4">
        <f t="shared" si="11"/>
        <v>50</v>
      </c>
      <c r="J150" s="2">
        <v>60</v>
      </c>
      <c r="K150" s="2">
        <v>20</v>
      </c>
      <c r="L150" s="2">
        <v>20</v>
      </c>
      <c r="M150" s="2">
        <f t="shared" si="16"/>
        <v>20</v>
      </c>
      <c r="N150" s="2"/>
      <c r="O150" s="2"/>
      <c r="P150" s="2"/>
      <c r="Q150" s="2"/>
      <c r="R150" s="7"/>
      <c r="W150" s="3">
        <f t="shared" si="13"/>
        <v>0</v>
      </c>
      <c r="Y150" s="8"/>
      <c r="AA150" s="4"/>
      <c r="AB150" s="5"/>
      <c r="AH150" s="3">
        <v>30</v>
      </c>
      <c r="AI150" s="3">
        <v>30</v>
      </c>
      <c r="AJ150" s="4">
        <f t="shared" si="12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50" s="31" t="str">
        <f t="shared" si="14"/>
        <v>document.getElementById('m148').innerHTML = (b0*20+b1*20+b2*20) + (s0*30+s6*30+s7*30);</v>
      </c>
      <c r="AO150" s="35" t="str">
        <f t="shared" si="15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200000000000003" customHeight="1" x14ac:dyDescent="0.3">
      <c r="A151" s="3" t="s">
        <v>245</v>
      </c>
      <c r="C151" s="6" t="s">
        <v>246</v>
      </c>
      <c r="D151" s="3">
        <v>4</v>
      </c>
      <c r="F151" s="15" t="s">
        <v>36</v>
      </c>
      <c r="G151" s="8"/>
      <c r="H151" s="8"/>
      <c r="I151" s="4">
        <f t="shared" si="11"/>
        <v>0</v>
      </c>
      <c r="J151" s="2"/>
      <c r="K151" s="2"/>
      <c r="L151" s="2"/>
      <c r="M151" s="2">
        <f t="shared" si="16"/>
        <v>0</v>
      </c>
      <c r="N151" s="2"/>
      <c r="O151" s="2"/>
      <c r="P151" s="2"/>
      <c r="Q151" s="2"/>
      <c r="R151" s="7"/>
      <c r="W151" s="3">
        <f t="shared" si="13"/>
        <v>0</v>
      </c>
      <c r="Y151" s="8"/>
      <c r="AA151" s="4"/>
      <c r="AB151" s="5"/>
      <c r="AJ151" s="4">
        <f t="shared" si="12"/>
        <v>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1" s="31" t="str">
        <f t="shared" si="14"/>
        <v>document.getElementById('m149').innerHTML = (b0*0);</v>
      </c>
      <c r="AO151" s="35" t="str">
        <f t="shared" si="15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200000000000003" customHeight="1" x14ac:dyDescent="0.3">
      <c r="A152" s="3" t="s">
        <v>247</v>
      </c>
      <c r="C152" s="6" t="s">
        <v>248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7">SUMPRODUCT(J$1:AJ$1,J152:AJ152)</f>
        <v>90</v>
      </c>
      <c r="J152" s="2">
        <v>30</v>
      </c>
      <c r="K152" s="2">
        <v>20</v>
      </c>
      <c r="L152" s="2"/>
      <c r="M152" s="2">
        <f t="shared" si="16"/>
        <v>20</v>
      </c>
      <c r="N152" s="2"/>
      <c r="O152" s="2"/>
      <c r="P152" s="2"/>
      <c r="Q152" s="2"/>
      <c r="R152" s="7"/>
      <c r="W152" s="3">
        <f t="shared" si="13"/>
        <v>0</v>
      </c>
      <c r="X152" s="3" t="s">
        <v>24</v>
      </c>
      <c r="Y152" s="8">
        <v>50</v>
      </c>
      <c r="AA152" s="4"/>
      <c r="AB152" s="5"/>
      <c r="AC152" s="3">
        <v>20</v>
      </c>
      <c r="AD152" s="3">
        <v>20</v>
      </c>
      <c r="AH152" s="3">
        <v>20</v>
      </c>
      <c r="AJ152" s="4">
        <f t="shared" si="12"/>
        <v>20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52" s="31" t="str">
        <f t="shared" si="14"/>
        <v>document.getElementById('m150').innerHTML = (b0*20+b1*20) + (s0*20+s1*20+s2*20+s6*20)+ (e14*50);</v>
      </c>
      <c r="AO152" s="35" t="str">
        <f t="shared" si="15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e14*50</v>
      </c>
    </row>
    <row r="153" spans="1:42" s="3" customFormat="1" ht="37.200000000000003" customHeight="1" x14ac:dyDescent="0.3">
      <c r="A153" s="3" t="s">
        <v>725</v>
      </c>
      <c r="C153" s="6" t="s">
        <v>727</v>
      </c>
      <c r="D153" s="3">
        <v>5</v>
      </c>
      <c r="E153" s="3" t="s">
        <v>39</v>
      </c>
      <c r="F153" s="15" t="s">
        <v>36</v>
      </c>
      <c r="G153" s="8" t="s">
        <v>249</v>
      </c>
      <c r="H153" s="8"/>
      <c r="I153" s="4">
        <f t="shared" si="17"/>
        <v>50</v>
      </c>
      <c r="J153" s="2">
        <v>40</v>
      </c>
      <c r="K153" s="2"/>
      <c r="L153" s="2"/>
      <c r="M153" s="2">
        <f t="shared" si="16"/>
        <v>0</v>
      </c>
      <c r="N153" s="2"/>
      <c r="O153" s="2"/>
      <c r="P153" s="2"/>
      <c r="Q153" s="2"/>
      <c r="R153" s="7"/>
      <c r="S153" s="3" t="s">
        <v>14</v>
      </c>
      <c r="T153" s="3">
        <v>20</v>
      </c>
      <c r="U153" s="3" t="s">
        <v>15</v>
      </c>
      <c r="V153" s="3">
        <v>20</v>
      </c>
      <c r="W153" s="3">
        <f t="shared" si="13"/>
        <v>20</v>
      </c>
      <c r="Y153" s="8"/>
      <c r="AA153" s="4"/>
      <c r="AB153" s="5" t="s">
        <v>559</v>
      </c>
      <c r="AC153" s="3">
        <v>20</v>
      </c>
      <c r="AH153" s="3">
        <v>30</v>
      </c>
      <c r="AI153" s="3">
        <v>30</v>
      </c>
      <c r="AJ153" s="4">
        <f t="shared" si="12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53" s="31" t="str">
        <f t="shared" si="14"/>
        <v>document.getElementById('m151').innerHTML = (b0*0) + (s0*30+s1*20+s6*30+s7*30)+ (e01*20+e02*20-e01*e02*20);</v>
      </c>
      <c r="AO153" s="35" t="str">
        <f t="shared" si="15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>e01*20+e02*20-e01*e02*20</v>
      </c>
    </row>
    <row r="154" spans="1:42" s="3" customFormat="1" ht="37.200000000000003" customHeight="1" x14ac:dyDescent="0.3">
      <c r="A154" s="3" t="s">
        <v>250</v>
      </c>
      <c r="C154" s="6" t="s">
        <v>251</v>
      </c>
      <c r="D154" s="3">
        <v>5</v>
      </c>
      <c r="E154" s="3" t="s">
        <v>35</v>
      </c>
      <c r="F154" s="15" t="s">
        <v>36</v>
      </c>
      <c r="G154" s="8" t="s">
        <v>249</v>
      </c>
      <c r="H154" s="8"/>
      <c r="I154" s="4">
        <f t="shared" si="17"/>
        <v>50</v>
      </c>
      <c r="J154" s="2">
        <v>30</v>
      </c>
      <c r="K154" s="2">
        <v>30</v>
      </c>
      <c r="L154" s="2"/>
      <c r="M154" s="2">
        <f t="shared" si="16"/>
        <v>30</v>
      </c>
      <c r="N154" s="2"/>
      <c r="O154" s="2"/>
      <c r="P154" s="2"/>
      <c r="Q154" s="2"/>
      <c r="R154" s="7"/>
      <c r="W154" s="3">
        <f t="shared" si="13"/>
        <v>0</v>
      </c>
      <c r="Y154" s="8"/>
      <c r="AA154" s="4"/>
      <c r="AB154" s="5"/>
      <c r="AG154" s="3">
        <v>10</v>
      </c>
      <c r="AI154" s="3">
        <v>20</v>
      </c>
      <c r="AJ154" s="4">
        <f t="shared" si="12"/>
        <v>20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54" s="31" t="str">
        <f t="shared" si="14"/>
        <v>document.getElementById('m152').innerHTML = (b0*30+b1*30) + (s0*20+s5*10+s7*20);</v>
      </c>
      <c r="AO154" s="35" t="str">
        <f t="shared" si="15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200000000000003" customHeight="1" x14ac:dyDescent="0.3">
      <c r="A155" s="3" t="s">
        <v>591</v>
      </c>
      <c r="C155" s="6" t="s">
        <v>592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17"/>
        <v>50</v>
      </c>
      <c r="J155" s="2">
        <v>40</v>
      </c>
      <c r="K155" s="2">
        <v>20</v>
      </c>
      <c r="L155" s="2">
        <v>20</v>
      </c>
      <c r="M155" s="2">
        <f t="shared" si="16"/>
        <v>20</v>
      </c>
      <c r="N155" s="2"/>
      <c r="O155" s="2"/>
      <c r="P155" s="2"/>
      <c r="Q155" s="2"/>
      <c r="R155" s="7"/>
      <c r="W155" s="3">
        <f t="shared" si="13"/>
        <v>0</v>
      </c>
      <c r="Y155" s="8"/>
      <c r="AA155" s="4"/>
      <c r="AB155" s="5" t="s">
        <v>481</v>
      </c>
      <c r="AE155" s="3">
        <v>30</v>
      </c>
      <c r="AG155" s="3">
        <v>30</v>
      </c>
      <c r="AJ155" s="4">
        <f t="shared" si="12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5" s="31" t="str">
        <f t="shared" si="14"/>
        <v>document.getElementById('m153').innerHTML = (b0*20+b1*20+b2*20) + (s0*30+s3*30+s5*30);</v>
      </c>
      <c r="AO155" s="35" t="str">
        <f t="shared" si="15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200000000000003" customHeight="1" x14ac:dyDescent="0.3">
      <c r="A156" s="3" t="s">
        <v>502</v>
      </c>
      <c r="C156" s="6" t="s">
        <v>503</v>
      </c>
      <c r="D156" s="3">
        <v>5</v>
      </c>
      <c r="E156" s="3" t="s">
        <v>39</v>
      </c>
      <c r="F156" s="15" t="s">
        <v>36</v>
      </c>
      <c r="G156" s="8" t="s">
        <v>249</v>
      </c>
      <c r="H156" s="8"/>
      <c r="I156" s="4">
        <f t="shared" si="17"/>
        <v>90</v>
      </c>
      <c r="J156" s="2"/>
      <c r="K156" s="2">
        <v>60</v>
      </c>
      <c r="L156" s="2"/>
      <c r="M156" s="2">
        <f t="shared" si="16"/>
        <v>60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 t="s">
        <v>504</v>
      </c>
      <c r="AC156" s="3">
        <v>30</v>
      </c>
      <c r="AH156" s="3">
        <v>30</v>
      </c>
      <c r="AJ156" s="4">
        <f t="shared" si="12"/>
        <v>30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id='m154'&gt;90&lt;/td&gt;&lt;td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56" s="31" t="str">
        <f t="shared" si="14"/>
        <v>document.getElementById('m154').innerHTML = (b0*60+b1*60) + (s0*30+s1*30+s6*30);</v>
      </c>
      <c r="AO156" s="35" t="str">
        <f t="shared" si="15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200000000000003" customHeight="1" x14ac:dyDescent="0.3">
      <c r="A157" s="3" t="s">
        <v>252</v>
      </c>
      <c r="C157" s="6" t="s">
        <v>253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7"/>
        <v>60</v>
      </c>
      <c r="J157" s="2">
        <v>40</v>
      </c>
      <c r="K157" s="2">
        <v>30</v>
      </c>
      <c r="L157" s="2"/>
      <c r="M157" s="2">
        <f t="shared" si="16"/>
        <v>30</v>
      </c>
      <c r="N157" s="2"/>
      <c r="O157" s="2"/>
      <c r="P157" s="2">
        <v>20</v>
      </c>
      <c r="Q157" s="2">
        <v>10</v>
      </c>
      <c r="R157" s="7"/>
      <c r="W157" s="3">
        <f t="shared" si="13"/>
        <v>0</v>
      </c>
      <c r="Y157" s="8"/>
      <c r="AA157" s="4"/>
      <c r="AB157" s="5"/>
      <c r="AE157" s="3">
        <v>30</v>
      </c>
      <c r="AH157" s="3">
        <v>30</v>
      </c>
      <c r="AJ157" s="4">
        <f t="shared" si="12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57" s="31" t="str">
        <f t="shared" si="14"/>
        <v>document.getElementById('m155').innerHTML = (b0*30+b1*30) + (s0*30+s3*30+s6*30);</v>
      </c>
      <c r="AO157" s="35" t="str">
        <f t="shared" si="15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200000000000003" customHeight="1" x14ac:dyDescent="0.3">
      <c r="A158" s="3" t="s">
        <v>254</v>
      </c>
      <c r="C158" s="6" t="s">
        <v>255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7"/>
        <v>110</v>
      </c>
      <c r="J158" s="2">
        <v>20</v>
      </c>
      <c r="K158" s="2">
        <v>50</v>
      </c>
      <c r="L158" s="2"/>
      <c r="M158" s="2">
        <f t="shared" si="16"/>
        <v>50</v>
      </c>
      <c r="N158" s="2"/>
      <c r="O158" s="2"/>
      <c r="P158" s="2"/>
      <c r="Q158" s="2"/>
      <c r="R158" s="7"/>
      <c r="W158" s="3">
        <f t="shared" si="13"/>
        <v>0</v>
      </c>
      <c r="X158" s="3" t="s">
        <v>24</v>
      </c>
      <c r="Y158" s="8">
        <v>30</v>
      </c>
      <c r="AA158" s="4"/>
      <c r="AB158" s="5"/>
      <c r="AF158" s="3">
        <v>20</v>
      </c>
      <c r="AG158" s="3">
        <v>30</v>
      </c>
      <c r="AI158" s="3">
        <v>10</v>
      </c>
      <c r="AJ158" s="4">
        <f t="shared" si="12"/>
        <v>30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8" s="31" t="str">
        <f t="shared" si="14"/>
        <v>document.getElementById('m156').innerHTML = (b0*50+b1*50) + (s0*30+s4*20+s5*30+s7*10)+ (e14*30);</v>
      </c>
      <c r="AO158" s="35" t="str">
        <f t="shared" si="15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e14*30</v>
      </c>
    </row>
    <row r="159" spans="1:42" s="3" customFormat="1" ht="37.200000000000003" customHeight="1" x14ac:dyDescent="0.3">
      <c r="A159" s="3" t="s">
        <v>505</v>
      </c>
      <c r="C159" s="6" t="s">
        <v>508</v>
      </c>
      <c r="D159" s="3">
        <v>5</v>
      </c>
      <c r="E159" s="3" t="s">
        <v>39</v>
      </c>
      <c r="F159" s="15" t="s">
        <v>36</v>
      </c>
      <c r="G159" s="8" t="s">
        <v>249</v>
      </c>
      <c r="H159" s="8"/>
      <c r="I159" s="4">
        <f t="shared" si="17"/>
        <v>30</v>
      </c>
      <c r="J159" s="2">
        <v>70</v>
      </c>
      <c r="K159" s="2"/>
      <c r="L159" s="2"/>
      <c r="M159" s="2">
        <f t="shared" si="16"/>
        <v>0</v>
      </c>
      <c r="N159" s="2"/>
      <c r="O159" s="2"/>
      <c r="P159" s="2"/>
      <c r="Q159" s="2">
        <v>10</v>
      </c>
      <c r="R159" s="7"/>
      <c r="W159" s="3">
        <f t="shared" si="13"/>
        <v>0</v>
      </c>
      <c r="Y159" s="8"/>
      <c r="AA159" s="4"/>
      <c r="AB159" s="5" t="s">
        <v>509</v>
      </c>
      <c r="AG159" s="3">
        <v>30</v>
      </c>
      <c r="AI159" s="3">
        <v>30</v>
      </c>
      <c r="AJ159" s="4">
        <f t="shared" si="12"/>
        <v>30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id='m157'&gt;30&lt;/td&gt;&lt;td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9" s="31" t="str">
        <f t="shared" si="14"/>
        <v>document.getElementById('m157').innerHTML = (b0*0) + (s0*30+s5*30+s7*30);</v>
      </c>
      <c r="AO159" s="35" t="str">
        <f t="shared" si="15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200000000000003" customHeight="1" x14ac:dyDescent="0.3">
      <c r="A160" s="3" t="s">
        <v>256</v>
      </c>
      <c r="C160" s="6" t="s">
        <v>257</v>
      </c>
      <c r="D160" s="3">
        <v>5</v>
      </c>
      <c r="E160" s="3" t="s">
        <v>39</v>
      </c>
      <c r="F160" s="15" t="s">
        <v>36</v>
      </c>
      <c r="G160" s="8" t="s">
        <v>249</v>
      </c>
      <c r="H160" s="8"/>
      <c r="I160" s="4">
        <f t="shared" si="17"/>
        <v>100</v>
      </c>
      <c r="J160" s="2">
        <v>40</v>
      </c>
      <c r="K160" s="2"/>
      <c r="L160" s="2"/>
      <c r="M160" s="2">
        <f t="shared" si="16"/>
        <v>0</v>
      </c>
      <c r="N160" s="2"/>
      <c r="O160" s="2"/>
      <c r="P160" s="2"/>
      <c r="Q160" s="2"/>
      <c r="R160" s="7"/>
      <c r="S160" s="5" t="s">
        <v>17</v>
      </c>
      <c r="T160" s="3">
        <v>40</v>
      </c>
      <c r="U160" s="5"/>
      <c r="W160" s="3">
        <f t="shared" si="13"/>
        <v>40</v>
      </c>
      <c r="Y160" s="8"/>
      <c r="AA160" s="4"/>
      <c r="AB160" s="5" t="s">
        <v>624</v>
      </c>
      <c r="AI160" s="3">
        <v>60</v>
      </c>
      <c r="AJ160" s="4">
        <f t="shared" si="12"/>
        <v>60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id='m158'&gt;100&lt;/td&gt;&lt;td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60" s="31" t="str">
        <f t="shared" si="14"/>
        <v>document.getElementById('m158').innerHTML = (b0*0) + (s0*60+s7*60)+ (e04*40);</v>
      </c>
      <c r="AO160" s="35" t="str">
        <f t="shared" si="15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>e04*40</v>
      </c>
    </row>
    <row r="161" spans="1:42" s="3" customFormat="1" ht="37.200000000000003" customHeight="1" x14ac:dyDescent="0.3">
      <c r="A161" s="3" t="s">
        <v>677</v>
      </c>
      <c r="C161" s="6" t="s">
        <v>680</v>
      </c>
      <c r="D161" s="3">
        <v>5</v>
      </c>
      <c r="E161" s="3" t="s">
        <v>35</v>
      </c>
      <c r="F161" s="15" t="s">
        <v>36</v>
      </c>
      <c r="G161" s="8" t="s">
        <v>679</v>
      </c>
      <c r="H161" s="8"/>
      <c r="I161" s="4">
        <f t="shared" si="17"/>
        <v>30</v>
      </c>
      <c r="J161" s="2">
        <v>60</v>
      </c>
      <c r="K161" s="2"/>
      <c r="L161" s="2"/>
      <c r="M161" s="2">
        <f t="shared" si="16"/>
        <v>0</v>
      </c>
      <c r="N161" s="2"/>
      <c r="O161" s="2"/>
      <c r="P161" s="2"/>
      <c r="Q161" s="2"/>
      <c r="R161" s="7"/>
      <c r="S161" s="5"/>
      <c r="U161" s="5"/>
      <c r="W161" s="3">
        <f t="shared" si="13"/>
        <v>0</v>
      </c>
      <c r="Y161" s="8"/>
      <c r="AA161" s="4"/>
      <c r="AB161" s="5"/>
      <c r="AC161" s="3">
        <v>30</v>
      </c>
      <c r="AJ161" s="4">
        <f t="shared" si="12"/>
        <v>30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4"/>
        <v>document.getElementById('m159').innerHTML = (b0*0) + (s0*30+s1*30);</v>
      </c>
      <c r="AO161" s="35" t="str">
        <f t="shared" si="15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/>
      </c>
    </row>
    <row r="162" spans="1:42" s="3" customFormat="1" ht="37.200000000000003" customHeight="1" x14ac:dyDescent="0.3">
      <c r="A162" s="3" t="s">
        <v>678</v>
      </c>
      <c r="C162" s="6" t="s">
        <v>681</v>
      </c>
      <c r="D162" s="3">
        <v>5</v>
      </c>
      <c r="E162" s="3" t="s">
        <v>39</v>
      </c>
      <c r="F162" s="15" t="s">
        <v>36</v>
      </c>
      <c r="G162" s="8" t="s">
        <v>679</v>
      </c>
      <c r="H162" s="8"/>
      <c r="I162" s="4">
        <f t="shared" si="17"/>
        <v>90</v>
      </c>
      <c r="J162" s="2">
        <v>40</v>
      </c>
      <c r="K162" s="2">
        <v>30</v>
      </c>
      <c r="L162" s="2">
        <v>30</v>
      </c>
      <c r="M162" s="2">
        <f t="shared" si="16"/>
        <v>30</v>
      </c>
      <c r="N162" s="2"/>
      <c r="O162" s="2"/>
      <c r="P162" s="2"/>
      <c r="Q162" s="2"/>
      <c r="R162" s="7"/>
      <c r="S162" s="5"/>
      <c r="U162" s="5"/>
      <c r="W162" s="3">
        <f t="shared" si="13"/>
        <v>0</v>
      </c>
      <c r="Y162" s="8"/>
      <c r="AA162" s="4"/>
      <c r="AB162" s="5"/>
      <c r="AC162" s="3">
        <v>60</v>
      </c>
      <c r="AJ162" s="4">
        <f t="shared" si="12"/>
        <v>60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4"/>
        <v>document.getElementById('m160').innerHTML = (b0*30+b1*30+b2*30) + (s0*60+s1*60);</v>
      </c>
      <c r="AO162" s="35" t="str">
        <f t="shared" si="15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200000000000003" customHeight="1" x14ac:dyDescent="0.3">
      <c r="A163" s="3" t="s">
        <v>684</v>
      </c>
      <c r="C163" s="6" t="s">
        <v>696</v>
      </c>
      <c r="D163" s="3">
        <v>5</v>
      </c>
      <c r="E163" s="3" t="s">
        <v>39</v>
      </c>
      <c r="F163" s="15" t="s">
        <v>36</v>
      </c>
      <c r="G163" s="8" t="s">
        <v>679</v>
      </c>
      <c r="H163" s="8"/>
      <c r="I163" s="4">
        <f t="shared" si="17"/>
        <v>50</v>
      </c>
      <c r="J163" s="2">
        <v>60</v>
      </c>
      <c r="K163" s="2">
        <v>20</v>
      </c>
      <c r="L163" s="2">
        <v>20</v>
      </c>
      <c r="M163" s="2">
        <f t="shared" si="16"/>
        <v>20</v>
      </c>
      <c r="N163" s="2"/>
      <c r="O163" s="2"/>
      <c r="P163" s="2"/>
      <c r="Q163" s="2"/>
      <c r="R163" s="7"/>
      <c r="S163" s="5"/>
      <c r="U163" s="5"/>
      <c r="W163" s="3">
        <f t="shared" si="13"/>
        <v>0</v>
      </c>
      <c r="Y163" s="8"/>
      <c r="AA163" s="4"/>
      <c r="AB163" s="5"/>
      <c r="AC163" s="3">
        <v>30</v>
      </c>
      <c r="AF163" s="3">
        <v>30</v>
      </c>
      <c r="AJ163" s="4">
        <f t="shared" si="12"/>
        <v>30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3" s="31" t="str">
        <f t="shared" si="14"/>
        <v>document.getElementById('m161').innerHTML = (b0*20+b1*20+b2*20) + (s0*30+s1*30+s4*30);</v>
      </c>
      <c r="AO163" s="35" t="str">
        <f t="shared" si="15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200000000000003" customHeight="1" x14ac:dyDescent="0.3">
      <c r="A164" s="3" t="s">
        <v>258</v>
      </c>
      <c r="C164" s="6" t="s">
        <v>259</v>
      </c>
      <c r="D164" s="3">
        <v>5</v>
      </c>
      <c r="E164" s="3" t="s">
        <v>35</v>
      </c>
      <c r="F164" s="15" t="s">
        <v>36</v>
      </c>
      <c r="G164" s="8"/>
      <c r="H164" s="8"/>
      <c r="I164" s="4">
        <f t="shared" si="17"/>
        <v>0</v>
      </c>
      <c r="J164" s="2"/>
      <c r="K164" s="2"/>
      <c r="L164" s="2"/>
      <c r="M164" s="2">
        <f t="shared" si="16"/>
        <v>0</v>
      </c>
      <c r="N164" s="2"/>
      <c r="O164" s="2"/>
      <c r="P164" s="2"/>
      <c r="Q164" s="2"/>
      <c r="R164" s="7"/>
      <c r="W164" s="3">
        <f t="shared" si="13"/>
        <v>0</v>
      </c>
      <c r="Y164" s="8"/>
      <c r="AA164" s="4"/>
      <c r="AB164" s="5"/>
      <c r="AJ164" s="4">
        <f t="shared" si="12"/>
        <v>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4" s="31" t="str">
        <f t="shared" si="14"/>
        <v>document.getElementById('m162').innerHTML = (b0*0);</v>
      </c>
      <c r="AO164" s="35" t="str">
        <f t="shared" si="15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200000000000003" customHeight="1" x14ac:dyDescent="0.3">
      <c r="A165" s="3" t="s">
        <v>260</v>
      </c>
      <c r="C165" s="6" t="s">
        <v>261</v>
      </c>
      <c r="D165" s="3">
        <v>5</v>
      </c>
      <c r="E165" s="3" t="s">
        <v>39</v>
      </c>
      <c r="F165" s="15" t="s">
        <v>36</v>
      </c>
      <c r="G165" s="8" t="s">
        <v>249</v>
      </c>
      <c r="H165" s="8"/>
      <c r="I165" s="4">
        <f t="shared" si="17"/>
        <v>90</v>
      </c>
      <c r="J165" s="2"/>
      <c r="K165" s="2">
        <v>40</v>
      </c>
      <c r="L165" s="2"/>
      <c r="M165" s="2">
        <f t="shared" si="16"/>
        <v>40</v>
      </c>
      <c r="N165" s="2"/>
      <c r="O165" s="2"/>
      <c r="P165" s="2">
        <v>20</v>
      </c>
      <c r="Q165" s="2">
        <v>10</v>
      </c>
      <c r="R165" s="7"/>
      <c r="S165" s="3" t="s">
        <v>14</v>
      </c>
      <c r="T165" s="3">
        <v>20</v>
      </c>
      <c r="W165" s="3">
        <f t="shared" si="13"/>
        <v>20</v>
      </c>
      <c r="Y165" s="8"/>
      <c r="AA165" s="4"/>
      <c r="AB165" s="5" t="s">
        <v>625</v>
      </c>
      <c r="AE165" s="3">
        <v>30</v>
      </c>
      <c r="AG165" s="3">
        <v>30</v>
      </c>
      <c r="AJ165" s="4">
        <f t="shared" si="12"/>
        <v>30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id='m163'&gt;90&lt;/td&gt;&lt;td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65" s="31" t="str">
        <f t="shared" si="14"/>
        <v>document.getElementById('m163').innerHTML = (b0*40+b1*40) + (s0*30+s3*30+s5*30)+ (e01*20);</v>
      </c>
      <c r="AO165" s="35" t="str">
        <f t="shared" si="15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e01*20</v>
      </c>
    </row>
    <row r="166" spans="1:42" s="3" customFormat="1" ht="37.200000000000003" customHeight="1" x14ac:dyDescent="0.3">
      <c r="A166" s="3" t="s">
        <v>506</v>
      </c>
      <c r="C166" s="6" t="s">
        <v>510</v>
      </c>
      <c r="D166" s="3">
        <v>5</v>
      </c>
      <c r="E166" s="3" t="s">
        <v>39</v>
      </c>
      <c r="F166" s="15" t="s">
        <v>36</v>
      </c>
      <c r="G166" s="8" t="s">
        <v>249</v>
      </c>
      <c r="H166" s="8"/>
      <c r="I166" s="4">
        <f t="shared" si="17"/>
        <v>70</v>
      </c>
      <c r="J166" s="2">
        <v>40</v>
      </c>
      <c r="K166" s="2">
        <v>30</v>
      </c>
      <c r="L166" s="2">
        <v>30</v>
      </c>
      <c r="M166" s="2">
        <f t="shared" si="16"/>
        <v>30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E166" s="3">
        <v>40</v>
      </c>
      <c r="AG166" s="3">
        <v>20</v>
      </c>
      <c r="AJ166" s="4">
        <f t="shared" si="12"/>
        <v>40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id='m164'&gt;70&lt;/td&gt;&lt;td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66" s="31" t="str">
        <f t="shared" si="14"/>
        <v>document.getElementById('m164').innerHTML = (b0*30+b1*30+b2*30) + (s0*40+s3*40+s5*20);</v>
      </c>
      <c r="AO166" s="35" t="str">
        <f t="shared" si="15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200000000000003" customHeight="1" x14ac:dyDescent="0.3">
      <c r="A167" s="3" t="s">
        <v>262</v>
      </c>
      <c r="C167" s="6" t="s">
        <v>263</v>
      </c>
      <c r="D167" s="3">
        <v>5</v>
      </c>
      <c r="E167" s="3" t="s">
        <v>35</v>
      </c>
      <c r="F167" s="15" t="s">
        <v>264</v>
      </c>
      <c r="G167" s="8"/>
      <c r="H167" s="8"/>
      <c r="I167" s="4">
        <f t="shared" si="17"/>
        <v>0</v>
      </c>
      <c r="J167" s="2"/>
      <c r="K167" s="2"/>
      <c r="L167" s="2"/>
      <c r="M167" s="2">
        <f t="shared" si="16"/>
        <v>0</v>
      </c>
      <c r="N167" s="2"/>
      <c r="O167" s="2"/>
      <c r="P167" s="2"/>
      <c r="Q167" s="2"/>
      <c r="R167" s="7"/>
      <c r="W167" s="3">
        <f t="shared" si="13"/>
        <v>0</v>
      </c>
      <c r="Y167" s="8"/>
      <c r="AA167" s="4"/>
      <c r="AB167" s="5"/>
      <c r="AJ167" s="4">
        <f t="shared" si="12"/>
        <v>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7" s="31" t="str">
        <f t="shared" si="14"/>
        <v>document.getElementById('m165').innerHTML = (b0*0);</v>
      </c>
      <c r="AO167" s="35" t="str">
        <f t="shared" si="15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200000000000003" customHeight="1" x14ac:dyDescent="0.3">
      <c r="A168" s="3" t="s">
        <v>507</v>
      </c>
      <c r="C168" s="6" t="s">
        <v>511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7"/>
        <v>0</v>
      </c>
      <c r="J168" s="2"/>
      <c r="K168" s="2"/>
      <c r="L168" s="2"/>
      <c r="M168" s="2">
        <f t="shared" si="16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2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4"/>
        <v>document.getElementById('m166').innerHTML = (b0*0);</v>
      </c>
      <c r="AO168" s="35" t="str">
        <f t="shared" si="15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200000000000003" customHeight="1" x14ac:dyDescent="0.3">
      <c r="A169" s="3" t="s">
        <v>265</v>
      </c>
      <c r="C169" s="6" t="s">
        <v>266</v>
      </c>
      <c r="D169" s="3">
        <v>5</v>
      </c>
      <c r="F169" s="15" t="s">
        <v>264</v>
      </c>
      <c r="G169" s="8" t="s">
        <v>168</v>
      </c>
      <c r="H169" s="8"/>
      <c r="I169" s="4">
        <f t="shared" si="17"/>
        <v>80</v>
      </c>
      <c r="J169" s="2">
        <v>70</v>
      </c>
      <c r="K169" s="2"/>
      <c r="L169" s="2"/>
      <c r="M169" s="2">
        <f t="shared" si="16"/>
        <v>0</v>
      </c>
      <c r="N169" s="2"/>
      <c r="O169" s="2"/>
      <c r="P169" s="2"/>
      <c r="Q169" s="2"/>
      <c r="R169" s="7"/>
      <c r="S169" s="3" t="s">
        <v>19</v>
      </c>
      <c r="T169" s="3">
        <v>20</v>
      </c>
      <c r="W169" s="3">
        <f t="shared" si="13"/>
        <v>20</v>
      </c>
      <c r="Y169" s="8"/>
      <c r="AA169" s="4"/>
      <c r="AB169" s="5" t="s">
        <v>480</v>
      </c>
      <c r="AD169" s="3">
        <v>60</v>
      </c>
      <c r="AJ169" s="4">
        <f t="shared" si="12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id='m167'&gt;80&lt;/td&gt;&lt;td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4"/>
        <v>document.getElementById('m167').innerHTML = (b0*0) + (s0*60+s2*60)+ (e06*20);</v>
      </c>
      <c r="AO169" s="35" t="str">
        <f t="shared" si="15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>e06*20</v>
      </c>
    </row>
    <row r="170" spans="1:42" s="3" customFormat="1" ht="37.200000000000003" customHeight="1" x14ac:dyDescent="0.3">
      <c r="A170" s="3" t="s">
        <v>267</v>
      </c>
      <c r="C170" s="6" t="s">
        <v>268</v>
      </c>
      <c r="D170" s="3">
        <v>5</v>
      </c>
      <c r="E170" s="3" t="s">
        <v>35</v>
      </c>
      <c r="F170" s="15" t="s">
        <v>264</v>
      </c>
      <c r="G170" s="8"/>
      <c r="H170" s="8"/>
      <c r="I170" s="4">
        <f t="shared" si="17"/>
        <v>0</v>
      </c>
      <c r="J170" s="2"/>
      <c r="K170" s="2"/>
      <c r="L170" s="2"/>
      <c r="M170" s="2">
        <f t="shared" si="16"/>
        <v>0</v>
      </c>
      <c r="N170" s="2"/>
      <c r="O170" s="2"/>
      <c r="P170" s="2"/>
      <c r="Q170" s="2"/>
      <c r="R170" s="7"/>
      <c r="W170" s="3">
        <f t="shared" si="13"/>
        <v>0</v>
      </c>
      <c r="Y170" s="8"/>
      <c r="AA170" s="4"/>
      <c r="AB170" s="5"/>
      <c r="AJ170" s="4">
        <f t="shared" si="12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4"/>
        <v>document.getElementById('m168').innerHTML = (b0*0);</v>
      </c>
      <c r="AO170" s="35" t="str">
        <f t="shared" si="15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200000000000003" customHeight="1" x14ac:dyDescent="0.3">
      <c r="A171" s="3" t="s">
        <v>269</v>
      </c>
      <c r="C171" s="6" t="s">
        <v>270</v>
      </c>
      <c r="D171" s="3">
        <v>5</v>
      </c>
      <c r="E171" s="3" t="s">
        <v>39</v>
      </c>
      <c r="F171" s="15" t="s">
        <v>264</v>
      </c>
      <c r="G171" s="8"/>
      <c r="H171" s="8"/>
      <c r="I171" s="4">
        <f t="shared" si="17"/>
        <v>0</v>
      </c>
      <c r="J171" s="2"/>
      <c r="K171" s="2"/>
      <c r="L171" s="2"/>
      <c r="M171" s="2">
        <f t="shared" si="16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2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4"/>
        <v>document.getElementById('m169').innerHTML = (b0*0);</v>
      </c>
      <c r="AO171" s="35" t="str">
        <f t="shared" si="15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200000000000003" customHeight="1" x14ac:dyDescent="0.3">
      <c r="A172" s="3" t="s">
        <v>271</v>
      </c>
      <c r="C172" s="6" t="s">
        <v>272</v>
      </c>
      <c r="D172" s="3">
        <v>5</v>
      </c>
      <c r="F172" s="15" t="s">
        <v>264</v>
      </c>
      <c r="G172" s="8" t="s">
        <v>100</v>
      </c>
      <c r="H172" s="8"/>
      <c r="I172" s="4">
        <f t="shared" si="17"/>
        <v>90</v>
      </c>
      <c r="J172" s="2">
        <v>50</v>
      </c>
      <c r="K172" s="2"/>
      <c r="L172" s="2">
        <v>30</v>
      </c>
      <c r="M172" s="2">
        <f t="shared" si="16"/>
        <v>30</v>
      </c>
      <c r="N172" s="2"/>
      <c r="O172" s="2"/>
      <c r="P172" s="2"/>
      <c r="Q172" s="2"/>
      <c r="R172" s="7"/>
      <c r="S172" s="3" t="s">
        <v>18</v>
      </c>
      <c r="T172" s="3">
        <v>20</v>
      </c>
      <c r="W172" s="3">
        <f t="shared" si="13"/>
        <v>20</v>
      </c>
      <c r="Y172" s="8"/>
      <c r="AA172" s="4"/>
      <c r="AB172" s="5"/>
      <c r="AC172" s="3">
        <v>20</v>
      </c>
      <c r="AG172" s="3">
        <v>40</v>
      </c>
      <c r="AJ172" s="4">
        <f t="shared" si="12"/>
        <v>40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id='m170'&gt;90&lt;/td&gt;&lt;td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72" s="31" t="str">
        <f t="shared" si="14"/>
        <v>document.getElementById('m170').innerHTML = (b0*30) + (s0*40+s1*20+s5*40)+ (e05*20);</v>
      </c>
      <c r="AO172" s="35" t="str">
        <f t="shared" si="15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e05*20</v>
      </c>
    </row>
    <row r="173" spans="1:42" s="3" customFormat="1" ht="37.200000000000003" customHeight="1" x14ac:dyDescent="0.3">
      <c r="A173" s="3" t="s">
        <v>273</v>
      </c>
      <c r="C173" s="6" t="s">
        <v>274</v>
      </c>
      <c r="D173" s="3">
        <v>5</v>
      </c>
      <c r="E173" s="3" t="s">
        <v>39</v>
      </c>
      <c r="F173" s="15" t="s">
        <v>264</v>
      </c>
      <c r="G173" s="8" t="s">
        <v>100</v>
      </c>
      <c r="H173" s="8"/>
      <c r="I173" s="4">
        <f t="shared" si="17"/>
        <v>120</v>
      </c>
      <c r="J173" s="2"/>
      <c r="K173" s="2"/>
      <c r="L173" s="2">
        <v>30</v>
      </c>
      <c r="M173" s="2">
        <f t="shared" si="16"/>
        <v>30</v>
      </c>
      <c r="N173" s="2"/>
      <c r="O173" s="2"/>
      <c r="P173" s="2"/>
      <c r="Q173" s="2"/>
      <c r="R173" s="7"/>
      <c r="S173" s="3" t="s">
        <v>18</v>
      </c>
      <c r="T173" s="3">
        <v>30</v>
      </c>
      <c r="W173" s="3">
        <f t="shared" si="13"/>
        <v>30</v>
      </c>
      <c r="X173" s="3" t="s">
        <v>21</v>
      </c>
      <c r="Y173" s="8">
        <v>20</v>
      </c>
      <c r="AA173" s="4"/>
      <c r="AB173" s="5" t="s">
        <v>624</v>
      </c>
      <c r="AF173" s="3">
        <v>40</v>
      </c>
      <c r="AG173" s="3">
        <v>20</v>
      </c>
      <c r="AJ173" s="4">
        <f t="shared" si="12"/>
        <v>40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id='m171'&gt;120&lt;/td&gt;&lt;td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73" s="31" t="str">
        <f t="shared" si="14"/>
        <v>document.getElementById('m171').innerHTML = (b0*30) + (s0*40+s4*40+s5*20)+ (e05*30+e12*20);</v>
      </c>
      <c r="AO173" s="35" t="str">
        <f t="shared" si="15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>e05*30+e12*20</v>
      </c>
    </row>
    <row r="174" spans="1:42" s="3" customFormat="1" ht="37.200000000000003" customHeight="1" x14ac:dyDescent="0.3">
      <c r="A174" s="3" t="s">
        <v>470</v>
      </c>
      <c r="C174" s="6" t="s">
        <v>471</v>
      </c>
      <c r="D174" s="3">
        <v>5</v>
      </c>
      <c r="E174" s="3" t="s">
        <v>39</v>
      </c>
      <c r="F174" s="15" t="s">
        <v>264</v>
      </c>
      <c r="G174" s="8"/>
      <c r="H174" s="8"/>
      <c r="I174" s="4">
        <f t="shared" si="17"/>
        <v>0</v>
      </c>
      <c r="J174" s="2"/>
      <c r="K174" s="2"/>
      <c r="L174" s="2"/>
      <c r="M174" s="2">
        <f t="shared" si="16"/>
        <v>0</v>
      </c>
      <c r="N174" s="2"/>
      <c r="O174" s="2"/>
      <c r="P174" s="2"/>
      <c r="Q174" s="2"/>
      <c r="R174" s="7"/>
      <c r="W174" s="3">
        <f t="shared" si="13"/>
        <v>0</v>
      </c>
      <c r="Y174" s="8"/>
      <c r="AA174" s="4"/>
      <c r="AB174" s="5"/>
      <c r="AJ174" s="4">
        <f t="shared" si="12"/>
        <v>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4"/>
        <v>document.getElementById('m172').innerHTML = (b0*0);</v>
      </c>
      <c r="AO174" s="35" t="str">
        <f t="shared" si="15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/>
      </c>
    </row>
    <row r="175" spans="1:42" s="3" customFormat="1" ht="37.200000000000003" customHeight="1" x14ac:dyDescent="0.3">
      <c r="A175" s="3" t="s">
        <v>275</v>
      </c>
      <c r="C175" s="6" t="s">
        <v>276</v>
      </c>
      <c r="D175" s="3">
        <v>5</v>
      </c>
      <c r="F175" s="15" t="s">
        <v>264</v>
      </c>
      <c r="G175" s="8" t="s">
        <v>68</v>
      </c>
      <c r="H175" s="8"/>
      <c r="I175" s="4">
        <f t="shared" si="17"/>
        <v>60</v>
      </c>
      <c r="J175" s="2">
        <v>30</v>
      </c>
      <c r="K175" s="2">
        <v>30</v>
      </c>
      <c r="L175" s="2"/>
      <c r="M175" s="2">
        <f t="shared" si="16"/>
        <v>30</v>
      </c>
      <c r="N175" s="2"/>
      <c r="O175" s="2"/>
      <c r="P175" s="2">
        <v>30</v>
      </c>
      <c r="Q175" s="2">
        <v>5</v>
      </c>
      <c r="R175" s="7"/>
      <c r="W175" s="3">
        <f t="shared" si="13"/>
        <v>0</v>
      </c>
      <c r="Y175" s="8"/>
      <c r="AA175" s="4"/>
      <c r="AB175" s="5"/>
      <c r="AF175" s="3">
        <v>30</v>
      </c>
      <c r="AH175" s="3">
        <v>30</v>
      </c>
      <c r="AJ175" s="4">
        <f t="shared" si="12"/>
        <v>30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id='m173'&gt;60&lt;/td&gt;&lt;td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75" s="31" t="str">
        <f t="shared" si="14"/>
        <v>document.getElementById('m173').innerHTML = (b0*30+b1*30) + (s0*30+s4*30+s6*30);</v>
      </c>
      <c r="AO175" s="35" t="str">
        <f t="shared" si="15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/>
      </c>
    </row>
    <row r="176" spans="1:42" s="3" customFormat="1" ht="37.200000000000003" customHeight="1" x14ac:dyDescent="0.3">
      <c r="A176" s="3" t="s">
        <v>472</v>
      </c>
      <c r="C176" s="6" t="s">
        <v>473</v>
      </c>
      <c r="D176" s="3">
        <v>5</v>
      </c>
      <c r="E176" s="3" t="s">
        <v>39</v>
      </c>
      <c r="F176" s="15" t="s">
        <v>264</v>
      </c>
      <c r="G176" s="8"/>
      <c r="H176" s="8"/>
      <c r="I176" s="4">
        <f t="shared" si="17"/>
        <v>0</v>
      </c>
      <c r="J176" s="2"/>
      <c r="K176" s="2"/>
      <c r="L176" s="2"/>
      <c r="M176" s="2">
        <f t="shared" si="16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2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4"/>
        <v>document.getElementById('m174').innerHTML = (b0*0);</v>
      </c>
      <c r="AO176" s="35" t="str">
        <f t="shared" si="15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200000000000003" customHeight="1" x14ac:dyDescent="0.3">
      <c r="A177" s="3" t="s">
        <v>550</v>
      </c>
      <c r="C177" s="6" t="s">
        <v>552</v>
      </c>
      <c r="D177" s="3">
        <v>5</v>
      </c>
      <c r="E177" s="3" t="s">
        <v>39</v>
      </c>
      <c r="F177" s="15" t="s">
        <v>36</v>
      </c>
      <c r="G177" s="8" t="s">
        <v>553</v>
      </c>
      <c r="H177" s="8"/>
      <c r="I177" s="4">
        <f t="shared" si="17"/>
        <v>80</v>
      </c>
      <c r="J177" s="2">
        <v>50</v>
      </c>
      <c r="K177" s="2">
        <v>20</v>
      </c>
      <c r="L177" s="2"/>
      <c r="M177" s="2">
        <f t="shared" si="16"/>
        <v>20</v>
      </c>
      <c r="N177" s="2">
        <v>20</v>
      </c>
      <c r="O177" s="2"/>
      <c r="P177" s="2"/>
      <c r="Q177" s="2"/>
      <c r="R177" s="7"/>
      <c r="W177" s="3">
        <f t="shared" si="13"/>
        <v>0</v>
      </c>
      <c r="Y177" s="8"/>
      <c r="AA177" s="4"/>
      <c r="AB177" s="5" t="s">
        <v>545</v>
      </c>
      <c r="AG177" s="3">
        <v>60</v>
      </c>
      <c r="AJ177" s="4">
        <f t="shared" si="12"/>
        <v>60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id='m175'&gt;80&lt;/td&gt;&lt;td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77" s="31" t="str">
        <f t="shared" si="14"/>
        <v>document.getElementById('m175').innerHTML = (b0*20+b1*20) + (s0*60+s5*60);</v>
      </c>
      <c r="AO177" s="35" t="str">
        <f t="shared" si="15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200000000000003" customHeight="1" x14ac:dyDescent="0.3">
      <c r="A178" s="3" t="s">
        <v>551</v>
      </c>
      <c r="C178" s="6" t="s">
        <v>554</v>
      </c>
      <c r="D178" s="3">
        <v>5</v>
      </c>
      <c r="E178" s="3" t="s">
        <v>39</v>
      </c>
      <c r="F178" s="15" t="s">
        <v>36</v>
      </c>
      <c r="G178" s="8" t="s">
        <v>553</v>
      </c>
      <c r="H178" s="8"/>
      <c r="I178" s="4">
        <f t="shared" si="17"/>
        <v>80</v>
      </c>
      <c r="J178" s="2">
        <v>30</v>
      </c>
      <c r="K178" s="2"/>
      <c r="L178" s="2">
        <v>30</v>
      </c>
      <c r="M178" s="2">
        <f t="shared" si="16"/>
        <v>30</v>
      </c>
      <c r="N178" s="2"/>
      <c r="O178" s="2"/>
      <c r="P178" s="2"/>
      <c r="Q178" s="2"/>
      <c r="R178" s="7"/>
      <c r="S178" s="5" t="s">
        <v>16</v>
      </c>
      <c r="T178" s="3">
        <v>20</v>
      </c>
      <c r="U178" s="5" t="s">
        <v>18</v>
      </c>
      <c r="V178" s="3">
        <v>20</v>
      </c>
      <c r="W178" s="3">
        <f t="shared" si="13"/>
        <v>20</v>
      </c>
      <c r="Y178" s="8"/>
      <c r="AA178" s="4"/>
      <c r="AB178" s="5"/>
      <c r="AF178" s="3">
        <v>30</v>
      </c>
      <c r="AG178" s="3">
        <v>30</v>
      </c>
      <c r="AJ178" s="4">
        <f t="shared" si="12"/>
        <v>30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id='m176'&gt;80&lt;/td&gt;&lt;td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8" s="31" t="str">
        <f t="shared" si="14"/>
        <v>document.getElementById('m176').innerHTML = (b0*30) + (s0*30+s4*30+s5*30)+ (e03*20+e05*20-e03*e05*20);</v>
      </c>
      <c r="AO178" s="35" t="str">
        <f t="shared" si="15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e03*20+e05*20-e03*e05*20</v>
      </c>
    </row>
    <row r="179" spans="1:42" s="3" customFormat="1" ht="37.200000000000003" customHeight="1" x14ac:dyDescent="0.3">
      <c r="A179" s="3" t="s">
        <v>277</v>
      </c>
      <c r="C179" s="6" t="s">
        <v>278</v>
      </c>
      <c r="D179" s="3">
        <v>5</v>
      </c>
      <c r="E179" s="3" t="s">
        <v>39</v>
      </c>
      <c r="F179" s="15" t="s">
        <v>36</v>
      </c>
      <c r="G179" s="8"/>
      <c r="H179" s="8"/>
      <c r="I179" s="4">
        <f t="shared" si="17"/>
        <v>0</v>
      </c>
      <c r="J179" s="2"/>
      <c r="K179" s="2"/>
      <c r="L179" s="2"/>
      <c r="M179" s="2">
        <f t="shared" si="16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2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4"/>
        <v>document.getElementById('m177').innerHTML = (b0*0);</v>
      </c>
      <c r="AO179" s="35" t="str">
        <f t="shared" si="15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200000000000003" customHeight="1" x14ac:dyDescent="0.3">
      <c r="A180" s="3" t="s">
        <v>279</v>
      </c>
      <c r="C180" s="6" t="s">
        <v>280</v>
      </c>
      <c r="D180" s="3">
        <v>5</v>
      </c>
      <c r="E180" s="3" t="s">
        <v>39</v>
      </c>
      <c r="F180" s="15" t="s">
        <v>281</v>
      </c>
      <c r="G180" s="8"/>
      <c r="H180" s="8"/>
      <c r="I180" s="4">
        <f t="shared" si="17"/>
        <v>0</v>
      </c>
      <c r="J180" s="2"/>
      <c r="K180" s="2"/>
      <c r="L180" s="2"/>
      <c r="M180" s="2">
        <f t="shared" si="16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2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4"/>
        <v>document.getElementById('m178').innerHTML = (b0*0);</v>
      </c>
      <c r="AO180" s="35" t="str">
        <f t="shared" si="15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200000000000003" customHeight="1" x14ac:dyDescent="0.3">
      <c r="A181" s="3" t="s">
        <v>282</v>
      </c>
      <c r="C181" s="6" t="s">
        <v>283</v>
      </c>
      <c r="D181" s="3">
        <v>5</v>
      </c>
      <c r="E181" s="3" t="s">
        <v>39</v>
      </c>
      <c r="F181" s="15" t="s">
        <v>281</v>
      </c>
      <c r="G181" s="8"/>
      <c r="H181" s="8"/>
      <c r="I181" s="4">
        <f t="shared" si="17"/>
        <v>0</v>
      </c>
      <c r="J181" s="2"/>
      <c r="K181" s="2"/>
      <c r="L181" s="2"/>
      <c r="M181" s="2">
        <f t="shared" si="16"/>
        <v>0</v>
      </c>
      <c r="N181" s="2"/>
      <c r="O181" s="2"/>
      <c r="P181" s="2"/>
      <c r="Q181" s="2"/>
      <c r="R181" s="7"/>
      <c r="W181" s="3">
        <f t="shared" si="13"/>
        <v>0</v>
      </c>
      <c r="Y181" s="8"/>
      <c r="AA181" s="4"/>
      <c r="AB181" s="5"/>
      <c r="AJ181" s="4">
        <f t="shared" si="12"/>
        <v>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1" s="31" t="str">
        <f t="shared" si="14"/>
        <v>document.getElementById('m179').innerHTML = (b0*0);</v>
      </c>
      <c r="AO181" s="35" t="str">
        <f t="shared" si="15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200000000000003" customHeight="1" x14ac:dyDescent="0.3">
      <c r="A182" s="3" t="s">
        <v>284</v>
      </c>
      <c r="C182" s="6" t="s">
        <v>285</v>
      </c>
      <c r="D182" s="3">
        <v>5</v>
      </c>
      <c r="F182" s="15" t="s">
        <v>281</v>
      </c>
      <c r="G182" s="8" t="s">
        <v>699</v>
      </c>
      <c r="H182" s="8"/>
      <c r="I182" s="4">
        <f t="shared" si="17"/>
        <v>70</v>
      </c>
      <c r="J182" s="2">
        <v>40</v>
      </c>
      <c r="K182" s="2"/>
      <c r="L182" s="2"/>
      <c r="M182" s="2">
        <f t="shared" si="16"/>
        <v>0</v>
      </c>
      <c r="N182" s="2"/>
      <c r="O182" s="2"/>
      <c r="P182" s="2">
        <v>30</v>
      </c>
      <c r="Q182" s="2"/>
      <c r="R182" s="7"/>
      <c r="S182" s="3" t="s">
        <v>17</v>
      </c>
      <c r="T182" s="3">
        <v>30</v>
      </c>
      <c r="W182" s="3">
        <f t="shared" si="13"/>
        <v>30</v>
      </c>
      <c r="Y182" s="8"/>
      <c r="AA182" s="4"/>
      <c r="AB182" s="5"/>
      <c r="AC182" s="3">
        <v>20</v>
      </c>
      <c r="AD182" s="3">
        <v>40</v>
      </c>
      <c r="AJ182" s="4">
        <f t="shared" si="12"/>
        <v>40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id='m180'&gt;70&lt;/td&gt;&lt;td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4"/>
        <v>document.getElementById('m180').innerHTML = (b0*0) + (s0*40+s1*20+s2*40)+ (e04*30);</v>
      </c>
      <c r="AO182" s="35" t="str">
        <f t="shared" si="15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>e04*30</v>
      </c>
    </row>
    <row r="183" spans="1:42" s="3" customFormat="1" ht="37.200000000000003" customHeight="1" x14ac:dyDescent="0.3">
      <c r="A183" s="3" t="s">
        <v>609</v>
      </c>
      <c r="C183" s="6" t="s">
        <v>612</v>
      </c>
      <c r="D183" s="3">
        <v>5</v>
      </c>
      <c r="E183" s="3" t="s">
        <v>39</v>
      </c>
      <c r="F183" s="15" t="s">
        <v>281</v>
      </c>
      <c r="G183" s="8" t="s">
        <v>699</v>
      </c>
      <c r="H183" s="8"/>
      <c r="I183" s="4">
        <f t="shared" si="17"/>
        <v>80</v>
      </c>
      <c r="J183" s="2"/>
      <c r="K183" s="2"/>
      <c r="L183" s="2"/>
      <c r="M183" s="2">
        <f t="shared" si="16"/>
        <v>0</v>
      </c>
      <c r="N183" s="2"/>
      <c r="O183" s="2"/>
      <c r="P183" s="2">
        <v>30</v>
      </c>
      <c r="Q183" s="2">
        <v>10</v>
      </c>
      <c r="R183" s="7"/>
      <c r="S183" s="3" t="s">
        <v>17</v>
      </c>
      <c r="T183" s="3">
        <v>40</v>
      </c>
      <c r="W183" s="3">
        <f t="shared" si="13"/>
        <v>40</v>
      </c>
      <c r="Y183" s="8"/>
      <c r="AA183" s="4"/>
      <c r="AB183" s="5" t="s">
        <v>480</v>
      </c>
      <c r="AC183" s="3">
        <v>20</v>
      </c>
      <c r="AD183" s="3">
        <v>40</v>
      </c>
      <c r="AJ183" s="4">
        <f t="shared" si="12"/>
        <v>40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id='m181'&gt;80&lt;/td&gt;&lt;td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4"/>
        <v>document.getElementById('m181').innerHTML = (b0*0) + (s0*40+s1*20+s2*40)+ (e04*40);</v>
      </c>
      <c r="AO183" s="35" t="str">
        <f t="shared" si="15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e04*40</v>
      </c>
    </row>
    <row r="184" spans="1:42" s="3" customFormat="1" ht="37.200000000000003" customHeight="1" x14ac:dyDescent="0.3">
      <c r="A184" s="3" t="s">
        <v>286</v>
      </c>
      <c r="C184" s="6" t="s">
        <v>287</v>
      </c>
      <c r="D184" s="3">
        <v>5</v>
      </c>
      <c r="E184" s="3" t="s">
        <v>39</v>
      </c>
      <c r="F184" s="15" t="s">
        <v>281</v>
      </c>
      <c r="G184" s="8"/>
      <c r="H184" s="8"/>
      <c r="I184" s="4">
        <f t="shared" si="17"/>
        <v>0</v>
      </c>
      <c r="J184" s="2"/>
      <c r="K184" s="2"/>
      <c r="L184" s="2"/>
      <c r="M184" s="2">
        <f t="shared" si="16"/>
        <v>0</v>
      </c>
      <c r="N184" s="2"/>
      <c r="O184" s="2"/>
      <c r="P184" s="2"/>
      <c r="Q184" s="2"/>
      <c r="R184" s="7"/>
      <c r="W184" s="3">
        <f t="shared" si="13"/>
        <v>0</v>
      </c>
      <c r="Y184" s="8"/>
      <c r="AA184" s="4"/>
      <c r="AB184" s="5"/>
      <c r="AJ184" s="4">
        <f t="shared" si="12"/>
        <v>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4" s="31" t="str">
        <f t="shared" si="14"/>
        <v>document.getElementById('m182').innerHTML = (b0*0);</v>
      </c>
      <c r="AO184" s="35" t="str">
        <f t="shared" si="15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/>
      </c>
    </row>
    <row r="185" spans="1:42" s="3" customFormat="1" ht="37.200000000000003" customHeight="1" x14ac:dyDescent="0.3">
      <c r="A185" s="3" t="s">
        <v>288</v>
      </c>
      <c r="C185" s="6" t="s">
        <v>289</v>
      </c>
      <c r="D185" s="3">
        <v>5</v>
      </c>
      <c r="F185" s="15" t="s">
        <v>281</v>
      </c>
      <c r="G185" s="8" t="s">
        <v>699</v>
      </c>
      <c r="H185" s="8"/>
      <c r="I185" s="4">
        <f t="shared" si="17"/>
        <v>100</v>
      </c>
      <c r="J185" s="2">
        <v>40</v>
      </c>
      <c r="K185" s="2">
        <v>20</v>
      </c>
      <c r="L185" s="2"/>
      <c r="M185" s="2">
        <f t="shared" si="16"/>
        <v>20</v>
      </c>
      <c r="N185" s="2"/>
      <c r="O185" s="2"/>
      <c r="P185" s="2"/>
      <c r="Q185" s="2"/>
      <c r="R185" s="7"/>
      <c r="S185" s="3" t="s">
        <v>15</v>
      </c>
      <c r="T185" s="3">
        <v>20</v>
      </c>
      <c r="W185" s="3">
        <f t="shared" si="13"/>
        <v>20</v>
      </c>
      <c r="X185" s="3" t="s">
        <v>499</v>
      </c>
      <c r="Y185" s="8">
        <v>20</v>
      </c>
      <c r="AA185" s="4"/>
      <c r="AB185" s="5"/>
      <c r="AD185" s="3">
        <v>40</v>
      </c>
      <c r="AF185" s="3">
        <v>20</v>
      </c>
      <c r="AJ185" s="4">
        <f t="shared" si="12"/>
        <v>40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5" s="31" t="str">
        <f t="shared" si="14"/>
        <v>document.getElementById('m183').innerHTML = (b0*20+b1*20) + (s0*40+s2*40+s4*20)+ (e02*20+e09*20);</v>
      </c>
      <c r="AO185" s="35" t="str">
        <f t="shared" si="15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>e02*20+e09*20</v>
      </c>
    </row>
    <row r="186" spans="1:42" s="3" customFormat="1" ht="37.200000000000003" customHeight="1" x14ac:dyDescent="0.3">
      <c r="A186" s="3" t="s">
        <v>290</v>
      </c>
      <c r="C186" s="6" t="s">
        <v>291</v>
      </c>
      <c r="D186" s="3">
        <v>5</v>
      </c>
      <c r="F186" s="15" t="s">
        <v>281</v>
      </c>
      <c r="G186" s="8" t="s">
        <v>699</v>
      </c>
      <c r="H186" s="8"/>
      <c r="I186" s="4">
        <f t="shared" si="17"/>
        <v>20</v>
      </c>
      <c r="J186" s="2">
        <v>60</v>
      </c>
      <c r="K186" s="2"/>
      <c r="L186" s="2"/>
      <c r="M186" s="2">
        <f t="shared" si="16"/>
        <v>0</v>
      </c>
      <c r="N186" s="2"/>
      <c r="O186" s="2"/>
      <c r="P186" s="2"/>
      <c r="Q186" s="2"/>
      <c r="R186" s="7"/>
      <c r="S186" s="3" t="s">
        <v>14</v>
      </c>
      <c r="T186" s="3">
        <v>20</v>
      </c>
      <c r="W186" s="3">
        <f t="shared" si="13"/>
        <v>20</v>
      </c>
      <c r="Y186" s="8"/>
      <c r="AA186" s="4"/>
      <c r="AB186" s="5" t="s">
        <v>480</v>
      </c>
      <c r="AJ186" s="4">
        <f t="shared" si="12"/>
        <v>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id='m184'&gt;20&lt;/td&gt;&lt;td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4"/>
        <v>document.getElementById('m184').innerHTML = (b0*0)+ (e01*20);</v>
      </c>
      <c r="AO186" s="35" t="str">
        <f t="shared" si="15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e01*20</v>
      </c>
    </row>
    <row r="187" spans="1:42" s="3" customFormat="1" ht="37.200000000000003" customHeight="1" x14ac:dyDescent="0.3">
      <c r="A187" s="3" t="s">
        <v>292</v>
      </c>
      <c r="C187" s="6" t="s">
        <v>293</v>
      </c>
      <c r="D187" s="3">
        <v>5</v>
      </c>
      <c r="E187" s="3" t="s">
        <v>35</v>
      </c>
      <c r="F187" s="15" t="s">
        <v>281</v>
      </c>
      <c r="G187" s="8"/>
      <c r="H187" s="8"/>
      <c r="I187" s="4">
        <f t="shared" si="17"/>
        <v>0</v>
      </c>
      <c r="J187" s="2"/>
      <c r="K187" s="2"/>
      <c r="L187" s="2"/>
      <c r="M187" s="2">
        <f t="shared" si="16"/>
        <v>0</v>
      </c>
      <c r="N187" s="2"/>
      <c r="O187" s="2"/>
      <c r="P187" s="2"/>
      <c r="Q187" s="2"/>
      <c r="R187" s="7"/>
      <c r="W187" s="3">
        <f t="shared" si="13"/>
        <v>0</v>
      </c>
      <c r="Y187" s="8"/>
      <c r="AA187" s="4"/>
      <c r="AB187" s="5"/>
      <c r="AJ187" s="4">
        <f t="shared" si="12"/>
        <v>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4"/>
        <v>document.getElementById('m185').innerHTML = (b0*0);</v>
      </c>
      <c r="AO187" s="35" t="str">
        <f t="shared" si="15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200000000000003" customHeight="1" x14ac:dyDescent="0.3">
      <c r="A188" s="3" t="s">
        <v>294</v>
      </c>
      <c r="C188" s="6" t="s">
        <v>295</v>
      </c>
      <c r="D188" s="3">
        <v>5</v>
      </c>
      <c r="E188" s="3" t="s">
        <v>35</v>
      </c>
      <c r="F188" s="15" t="s">
        <v>281</v>
      </c>
      <c r="G188" s="8"/>
      <c r="H188" s="8"/>
      <c r="I188" s="4">
        <f t="shared" si="17"/>
        <v>0</v>
      </c>
      <c r="J188" s="2"/>
      <c r="K188" s="2"/>
      <c r="L188" s="2"/>
      <c r="M188" s="2">
        <f t="shared" si="16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2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4"/>
        <v>document.getElementById('m186').innerHTML = (b0*0);</v>
      </c>
      <c r="AO188" s="35" t="str">
        <f t="shared" si="15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200000000000003" customHeight="1" x14ac:dyDescent="0.3">
      <c r="A189" s="8" t="s">
        <v>296</v>
      </c>
      <c r="C189" s="6" t="s">
        <v>297</v>
      </c>
      <c r="D189" s="3">
        <v>5</v>
      </c>
      <c r="E189" s="3" t="s">
        <v>39</v>
      </c>
      <c r="F189" s="15" t="s">
        <v>281</v>
      </c>
      <c r="G189" s="8" t="s">
        <v>699</v>
      </c>
      <c r="H189" s="8"/>
      <c r="I189" s="4">
        <f t="shared" si="17"/>
        <v>40</v>
      </c>
      <c r="J189" s="2">
        <v>50</v>
      </c>
      <c r="K189" s="2"/>
      <c r="L189" s="2"/>
      <c r="M189" s="2">
        <f t="shared" si="16"/>
        <v>0</v>
      </c>
      <c r="N189" s="2"/>
      <c r="O189" s="2"/>
      <c r="P189" s="2">
        <v>30</v>
      </c>
      <c r="Q189" s="2"/>
      <c r="R189" s="7"/>
      <c r="W189" s="3">
        <f t="shared" si="13"/>
        <v>0</v>
      </c>
      <c r="Y189" s="8"/>
      <c r="AA189" s="4"/>
      <c r="AB189" s="5" t="s">
        <v>703</v>
      </c>
      <c r="AD189" s="3">
        <v>40</v>
      </c>
      <c r="AF189" s="3">
        <v>20</v>
      </c>
      <c r="AJ189" s="4">
        <f t="shared" si="12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9" s="31" t="str">
        <f t="shared" si="14"/>
        <v>document.getElementById('m187').innerHTML = (b0*0) + (s0*40+s2*40+s4*20);</v>
      </c>
      <c r="AO189" s="35" t="str">
        <f t="shared" si="15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200000000000003" customHeight="1" x14ac:dyDescent="0.3">
      <c r="A190" s="8" t="s">
        <v>298</v>
      </c>
      <c r="C190" s="6" t="s">
        <v>299</v>
      </c>
      <c r="D190" s="3">
        <v>5</v>
      </c>
      <c r="E190" s="3" t="s">
        <v>39</v>
      </c>
      <c r="F190" s="15" t="s">
        <v>281</v>
      </c>
      <c r="G190" s="8"/>
      <c r="H190" s="8"/>
      <c r="I190" s="4">
        <f t="shared" si="17"/>
        <v>0</v>
      </c>
      <c r="J190" s="2"/>
      <c r="K190" s="2"/>
      <c r="L190" s="2"/>
      <c r="M190" s="2">
        <f t="shared" si="16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2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4"/>
        <v>document.getElementById('m188').innerHTML = (b0*0);</v>
      </c>
      <c r="AO190" s="35" t="str">
        <f t="shared" si="15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200000000000003" customHeight="1" x14ac:dyDescent="0.3">
      <c r="A191" s="3" t="s">
        <v>745</v>
      </c>
      <c r="C191" s="6" t="s">
        <v>754</v>
      </c>
      <c r="D191" s="3">
        <v>5</v>
      </c>
      <c r="E191" s="3" t="s">
        <v>39</v>
      </c>
      <c r="F191" s="15" t="s">
        <v>281</v>
      </c>
      <c r="G191" s="8"/>
      <c r="H191" s="8"/>
      <c r="I191" s="4">
        <f t="shared" si="17"/>
        <v>0</v>
      </c>
      <c r="J191" s="2"/>
      <c r="K191" s="2"/>
      <c r="L191" s="2"/>
      <c r="M191" s="2">
        <f t="shared" si="16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2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 groupless'&gt;&lt;td headers='icon'&gt;&lt;a href='https://www.alchemistcodedb.com/jp/card/ts-sloth-ikona-02'&gt;&lt;img src='resources/TS_SLOTH_IKONA_02.png' title='クリスマスの発見' /&gt;&lt;/a&gt;&lt;/td&gt;&lt;td headers='name'&gt;クリスマスの発見&lt;/td&gt;&lt;td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4"/>
        <v>document.getElementById('m189').innerHTML = (b0*0);</v>
      </c>
      <c r="AO191" s="35" t="str">
        <f t="shared" si="15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200000000000003" customHeight="1" x14ac:dyDescent="0.3">
      <c r="A192" s="8" t="s">
        <v>300</v>
      </c>
      <c r="C192" s="6" t="s">
        <v>301</v>
      </c>
      <c r="D192" s="3">
        <v>5</v>
      </c>
      <c r="E192" s="3" t="s">
        <v>39</v>
      </c>
      <c r="F192" s="15" t="s">
        <v>281</v>
      </c>
      <c r="G192" s="8" t="s">
        <v>68</v>
      </c>
      <c r="H192" s="8" t="s">
        <v>699</v>
      </c>
      <c r="I192" s="4">
        <f t="shared" si="17"/>
        <v>80</v>
      </c>
      <c r="J192" s="2">
        <v>40</v>
      </c>
      <c r="K192" s="2"/>
      <c r="L192" s="2">
        <v>40</v>
      </c>
      <c r="M192" s="2">
        <f t="shared" si="16"/>
        <v>40</v>
      </c>
      <c r="N192" s="2"/>
      <c r="O192" s="2"/>
      <c r="P192" s="2"/>
      <c r="Q192" s="2"/>
      <c r="R192" s="7"/>
      <c r="W192" s="3">
        <f t="shared" si="13"/>
        <v>0</v>
      </c>
      <c r="X192" s="3" t="s">
        <v>21</v>
      </c>
      <c r="Y192" s="8">
        <v>10</v>
      </c>
      <c r="AA192" s="4"/>
      <c r="AB192" s="5"/>
      <c r="AD192" s="3">
        <v>30</v>
      </c>
      <c r="AH192" s="3">
        <v>30</v>
      </c>
      <c r="AJ192" s="4">
        <f t="shared" si="12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id='m190'&gt;80&lt;/td&gt;&lt;td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92" s="31" t="str">
        <f t="shared" si="14"/>
        <v>document.getElementById('m190').innerHTML = (b0*40) + (s0*30+s2*30+s6*30)+ (e12*10);</v>
      </c>
      <c r="AO192" s="35" t="str">
        <f t="shared" si="15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>e12*10</v>
      </c>
    </row>
    <row r="193" spans="1:42" s="3" customFormat="1" ht="37.200000000000003" customHeight="1" x14ac:dyDescent="0.3">
      <c r="A193" s="8" t="s">
        <v>746</v>
      </c>
      <c r="C193" s="6" t="s">
        <v>755</v>
      </c>
      <c r="D193" s="3">
        <v>5</v>
      </c>
      <c r="E193" s="3" t="s">
        <v>39</v>
      </c>
      <c r="F193" s="15" t="s">
        <v>281</v>
      </c>
      <c r="G193" s="8" t="s">
        <v>68</v>
      </c>
      <c r="H193" s="8" t="s">
        <v>699</v>
      </c>
      <c r="I193" s="4">
        <f t="shared" si="17"/>
        <v>100</v>
      </c>
      <c r="J193" s="2"/>
      <c r="K193" s="2"/>
      <c r="L193" s="2">
        <v>20</v>
      </c>
      <c r="M193" s="2">
        <f t="shared" si="16"/>
        <v>20</v>
      </c>
      <c r="N193" s="2"/>
      <c r="O193" s="2"/>
      <c r="P193" s="2"/>
      <c r="Q193" s="2"/>
      <c r="R193" s="7"/>
      <c r="S193" s="3" t="s">
        <v>18</v>
      </c>
      <c r="T193" s="3">
        <v>40</v>
      </c>
      <c r="U193" s="3" t="s">
        <v>17</v>
      </c>
      <c r="V193" s="3">
        <v>40</v>
      </c>
      <c r="W193" s="3">
        <f t="shared" si="13"/>
        <v>40</v>
      </c>
      <c r="Y193" s="8"/>
      <c r="AA193" s="4"/>
      <c r="AB193" s="5"/>
      <c r="AD193" s="3">
        <v>20</v>
      </c>
      <c r="AH193" s="3">
        <v>40</v>
      </c>
      <c r="AJ193" s="4">
        <f t="shared" si="12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href='https://www.alchemistcodedb.com/jp/card/ts-sloth-kaya-02'&gt;&lt;img src='resources/TS_SLOTH_KAYA_02.png' title='紅き竜の足跡' /&gt;&lt;/a&gt;&lt;/td&gt;&lt;td headers='name'&gt;紅き竜の足跡&lt;/td&gt;&lt;td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id='m191'&gt;100&lt;/td&gt;&lt;td headers='HP'&gt;&lt;/td&gt;&lt;td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headers='a.type'&gt;魔法&lt;br /&gt;射撃&lt;/td&gt;&lt;td headers='a.bonus'&gt;40&lt;br /&gt;40&lt;/td&gt;&lt;td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headers='sinE'&gt;&lt;/td&gt;&lt;td headers='sinF'&gt;40&lt;/td&gt;&lt;td headers='sinG'&gt;&lt;/td&gt;&lt;/tr&gt;</v>
      </c>
      <c r="AN193" s="31" t="str">
        <f t="shared" si="14"/>
        <v>document.getElementById('m191').innerHTML = (b0*20) + (s0*40+s2*20+s6*40)+ (e05*40+e04*40-e05*e04*40);</v>
      </c>
      <c r="AO193" s="35" t="str">
        <f t="shared" si="15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>e05*40+e04*40-e05*e04*40</v>
      </c>
    </row>
    <row r="194" spans="1:42" s="3" customFormat="1" ht="37.200000000000003" customHeight="1" x14ac:dyDescent="0.3">
      <c r="A194" s="8" t="s">
        <v>302</v>
      </c>
      <c r="C194" s="6" t="s">
        <v>303</v>
      </c>
      <c r="D194" s="3">
        <v>5</v>
      </c>
      <c r="F194" s="15" t="s">
        <v>281</v>
      </c>
      <c r="G194" s="8" t="s">
        <v>699</v>
      </c>
      <c r="H194" s="8"/>
      <c r="I194" s="4">
        <f t="shared" si="17"/>
        <v>120</v>
      </c>
      <c r="J194" s="2"/>
      <c r="K194" s="2">
        <v>40</v>
      </c>
      <c r="L194" s="2"/>
      <c r="M194" s="2">
        <f t="shared" si="16"/>
        <v>40</v>
      </c>
      <c r="N194" s="2"/>
      <c r="O194" s="2"/>
      <c r="P194" s="2"/>
      <c r="Q194" s="2"/>
      <c r="R194" s="7"/>
      <c r="S194" s="3" t="s">
        <v>17</v>
      </c>
      <c r="T194" s="3">
        <v>20</v>
      </c>
      <c r="W194" s="3">
        <f t="shared" si="13"/>
        <v>20</v>
      </c>
      <c r="X194" s="3" t="s">
        <v>499</v>
      </c>
      <c r="Y194" s="8">
        <v>20</v>
      </c>
      <c r="AA194" s="4"/>
      <c r="AB194" s="5" t="s">
        <v>480</v>
      </c>
      <c r="AD194" s="3">
        <v>40</v>
      </c>
      <c r="AF194" s="3">
        <v>20</v>
      </c>
      <c r="AJ194" s="4">
        <f t="shared" si="12"/>
        <v>40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94" s="31" t="str">
        <f t="shared" si="14"/>
        <v>document.getElementById('m192').innerHTML = (b0*40+b1*40) + (s0*40+s2*40+s4*20)+ (e04*20+e09*20);</v>
      </c>
      <c r="AO194" s="35" t="str">
        <f t="shared" si="15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e04*20+e09*20</v>
      </c>
    </row>
    <row r="195" spans="1:42" s="3" customFormat="1" ht="37.200000000000003" customHeight="1" x14ac:dyDescent="0.3">
      <c r="A195" s="3" t="s">
        <v>304</v>
      </c>
      <c r="C195" s="6" t="s">
        <v>305</v>
      </c>
      <c r="D195" s="3">
        <v>5</v>
      </c>
      <c r="E195" s="3" t="s">
        <v>39</v>
      </c>
      <c r="F195" s="15" t="s">
        <v>281</v>
      </c>
      <c r="G195" s="8"/>
      <c r="H195" s="8"/>
      <c r="I195" s="4">
        <f t="shared" si="17"/>
        <v>0</v>
      </c>
      <c r="J195" s="2"/>
      <c r="K195" s="2"/>
      <c r="L195" s="2"/>
      <c r="M195" s="2">
        <f t="shared" si="16"/>
        <v>0</v>
      </c>
      <c r="N195" s="2"/>
      <c r="O195" s="2"/>
      <c r="P195" s="2"/>
      <c r="Q195" s="2"/>
      <c r="R195" s="7"/>
      <c r="W195" s="3">
        <f t="shared" si="13"/>
        <v>0</v>
      </c>
      <c r="Y195" s="8"/>
      <c r="AA195" s="4"/>
      <c r="AB195" s="5"/>
      <c r="AJ195" s="4">
        <f t="shared" ref="AJ195:AJ256" si="18">MAX(AC195:AI195)</f>
        <v>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4"/>
        <v>document.getElementById('m193').innerHTML = (b0*0);</v>
      </c>
      <c r="AO195" s="35" t="str">
        <f t="shared" si="15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200000000000003" customHeight="1" x14ac:dyDescent="0.3">
      <c r="A196" s="8" t="s">
        <v>539</v>
      </c>
      <c r="C196" s="6" t="s">
        <v>542</v>
      </c>
      <c r="D196" s="3">
        <v>5</v>
      </c>
      <c r="E196" s="3" t="s">
        <v>35</v>
      </c>
      <c r="F196" s="15" t="s">
        <v>281</v>
      </c>
      <c r="G196" s="8" t="s">
        <v>91</v>
      </c>
      <c r="H196" s="8"/>
      <c r="I196" s="4">
        <f t="shared" si="17"/>
        <v>70</v>
      </c>
      <c r="J196" s="2"/>
      <c r="K196" s="2"/>
      <c r="L196" s="2"/>
      <c r="M196" s="2">
        <f t="shared" si="16"/>
        <v>0</v>
      </c>
      <c r="N196" s="2"/>
      <c r="O196" s="2"/>
      <c r="P196" s="2"/>
      <c r="Q196" s="2"/>
      <c r="R196" s="7"/>
      <c r="S196" s="3" t="s">
        <v>14</v>
      </c>
      <c r="T196" s="3">
        <v>40</v>
      </c>
      <c r="W196" s="3">
        <f t="shared" ref="W196:W256" si="19">MAX(T196,V196)</f>
        <v>40</v>
      </c>
      <c r="Y196" s="8"/>
      <c r="AA196" s="4"/>
      <c r="AB196" s="5" t="s">
        <v>543</v>
      </c>
      <c r="AD196" s="3">
        <v>30</v>
      </c>
      <c r="AJ196" s="4">
        <f t="shared" si="18"/>
        <v>30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id='m194'&gt;70&lt;/td&gt;&lt;td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6" s="31" t="str">
        <f t="shared" ref="AN196:AN256" si="20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 + (s0*30+s2*30)+ (e01*40);</v>
      </c>
      <c r="AO196" s="35" t="str">
        <f t="shared" ref="AO196:AO256" si="21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>e01*40</v>
      </c>
    </row>
    <row r="197" spans="1:42" s="3" customFormat="1" ht="37.200000000000003" customHeight="1" x14ac:dyDescent="0.3">
      <c r="A197" s="8" t="s">
        <v>685</v>
      </c>
      <c r="C197" s="6" t="s">
        <v>698</v>
      </c>
      <c r="D197" s="3">
        <v>5</v>
      </c>
      <c r="F197" s="15" t="s">
        <v>281</v>
      </c>
      <c r="G197" s="8" t="s">
        <v>699</v>
      </c>
      <c r="H197" s="8" t="s">
        <v>688</v>
      </c>
      <c r="I197" s="4">
        <f t="shared" si="17"/>
        <v>60</v>
      </c>
      <c r="J197" s="2">
        <v>50</v>
      </c>
      <c r="K197" s="2"/>
      <c r="L197" s="2"/>
      <c r="M197" s="2">
        <f t="shared" si="16"/>
        <v>0</v>
      </c>
      <c r="N197" s="2"/>
      <c r="O197" s="2"/>
      <c r="P197" s="2"/>
      <c r="Q197" s="2"/>
      <c r="R197" s="7"/>
      <c r="S197" s="3" t="s">
        <v>17</v>
      </c>
      <c r="T197" s="3">
        <v>20</v>
      </c>
      <c r="W197" s="3">
        <f t="shared" si="19"/>
        <v>20</v>
      </c>
      <c r="Y197" s="8"/>
      <c r="AA197" s="4"/>
      <c r="AB197" s="5" t="s">
        <v>700</v>
      </c>
      <c r="AD197" s="3">
        <v>40</v>
      </c>
      <c r="AH197" s="3">
        <v>20</v>
      </c>
      <c r="AJ197" s="4">
        <f t="shared" si="18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id='m195'&gt;60&lt;/td&gt;&lt;td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7" s="31" t="str">
        <f t="shared" si="20"/>
        <v>document.getElementById('m195').innerHTML = (b0*0) + (s0*40+s2*40+s6*20)+ (e04*20);</v>
      </c>
      <c r="AO197" s="35" t="str">
        <f t="shared" si="21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>e04*20</v>
      </c>
    </row>
    <row r="198" spans="1:42" s="3" customFormat="1" ht="37.200000000000003" customHeight="1" x14ac:dyDescent="0.3">
      <c r="A198" s="3" t="s">
        <v>306</v>
      </c>
      <c r="C198" s="6" t="s">
        <v>307</v>
      </c>
      <c r="D198" s="3">
        <v>5</v>
      </c>
      <c r="E198" s="3" t="s">
        <v>39</v>
      </c>
      <c r="F198" s="15" t="s">
        <v>281</v>
      </c>
      <c r="G198" s="8"/>
      <c r="H198" s="8"/>
      <c r="I198" s="4">
        <f t="shared" si="17"/>
        <v>0</v>
      </c>
      <c r="J198" s="2"/>
      <c r="K198" s="2"/>
      <c r="L198" s="2"/>
      <c r="M198" s="2">
        <f t="shared" si="16"/>
        <v>0</v>
      </c>
      <c r="N198" s="2"/>
      <c r="O198" s="2"/>
      <c r="P198" s="2"/>
      <c r="Q198" s="2"/>
      <c r="R198" s="7"/>
      <c r="W198" s="3">
        <f t="shared" si="19"/>
        <v>0</v>
      </c>
      <c r="Y198" s="8"/>
      <c r="AA198" s="4"/>
      <c r="AB198" s="5"/>
      <c r="AJ198" s="4">
        <f t="shared" si="18"/>
        <v>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0"/>
        <v>document.getElementById('m196').innerHTML = (b0*0);</v>
      </c>
      <c r="AO198" s="35" t="str">
        <f t="shared" si="21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200000000000003" customHeight="1" x14ac:dyDescent="0.3">
      <c r="A199" s="3" t="s">
        <v>656</v>
      </c>
      <c r="C199" s="6" t="s">
        <v>658</v>
      </c>
      <c r="D199" s="3">
        <v>5</v>
      </c>
      <c r="F199" s="15" t="s">
        <v>281</v>
      </c>
      <c r="G199" s="8" t="s">
        <v>699</v>
      </c>
      <c r="H199" s="8"/>
      <c r="I199" s="4">
        <f t="shared" si="17"/>
        <v>100</v>
      </c>
      <c r="J199" s="2"/>
      <c r="K199" s="2">
        <v>20</v>
      </c>
      <c r="L199" s="2">
        <v>20</v>
      </c>
      <c r="M199" s="2">
        <f t="shared" si="16"/>
        <v>20</v>
      </c>
      <c r="N199" s="2"/>
      <c r="O199" s="2"/>
      <c r="P199" s="2"/>
      <c r="Q199" s="2"/>
      <c r="R199" s="7"/>
      <c r="W199" s="3">
        <f t="shared" si="19"/>
        <v>0</v>
      </c>
      <c r="X199" s="3" t="s">
        <v>634</v>
      </c>
      <c r="Y199" s="8">
        <v>40</v>
      </c>
      <c r="AA199" s="4"/>
      <c r="AB199" s="5" t="s">
        <v>624</v>
      </c>
      <c r="AD199" s="3">
        <v>40</v>
      </c>
      <c r="AH199" s="3">
        <v>20</v>
      </c>
      <c r="AJ199" s="4">
        <f t="shared" si="18"/>
        <v>40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9" s="31" t="str">
        <f t="shared" si="20"/>
        <v>document.getElementById('m197').innerHTML = (b0*20+b1*20+b2*20) + (s0*40+s2*40+s6*20)+ (e18*40);</v>
      </c>
      <c r="AO199" s="35" t="str">
        <f t="shared" si="21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>e18*40</v>
      </c>
    </row>
    <row r="200" spans="1:42" s="3" customFormat="1" ht="37.200000000000003" customHeight="1" x14ac:dyDescent="0.3">
      <c r="A200" s="8" t="s">
        <v>308</v>
      </c>
      <c r="C200" s="6" t="s">
        <v>309</v>
      </c>
      <c r="D200" s="3">
        <v>5</v>
      </c>
      <c r="E200" s="3" t="s">
        <v>35</v>
      </c>
      <c r="F200" s="15" t="s">
        <v>36</v>
      </c>
      <c r="G200" s="8"/>
      <c r="H200" s="8"/>
      <c r="I200" s="4">
        <f t="shared" si="17"/>
        <v>0</v>
      </c>
      <c r="J200" s="2"/>
      <c r="K200" s="2"/>
      <c r="L200" s="2"/>
      <c r="M200" s="2">
        <f t="shared" si="16"/>
        <v>0</v>
      </c>
      <c r="N200" s="2"/>
      <c r="O200" s="2"/>
      <c r="P200" s="2"/>
      <c r="Q200" s="2"/>
      <c r="R200" s="7"/>
      <c r="W200" s="3">
        <f t="shared" si="19"/>
        <v>0</v>
      </c>
      <c r="Y200" s="8"/>
      <c r="AA200" s="4"/>
      <c r="AB200" s="5"/>
      <c r="AJ200" s="4">
        <f t="shared" si="18"/>
        <v>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0" s="31" t="str">
        <f t="shared" si="20"/>
        <v>document.getElementById('m198').innerHTML = (b0*0);</v>
      </c>
      <c r="AO200" s="35" t="str">
        <f t="shared" si="21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200000000000003" customHeight="1" x14ac:dyDescent="0.3">
      <c r="A201" s="8" t="s">
        <v>664</v>
      </c>
      <c r="C201" s="6" t="s">
        <v>665</v>
      </c>
      <c r="D201" s="3">
        <v>5</v>
      </c>
      <c r="E201" s="3" t="s">
        <v>35</v>
      </c>
      <c r="F201" s="15" t="s">
        <v>36</v>
      </c>
      <c r="G201" s="8"/>
      <c r="H201" s="8"/>
      <c r="I201" s="4">
        <f t="shared" si="17"/>
        <v>0</v>
      </c>
      <c r="J201" s="2"/>
      <c r="K201" s="2"/>
      <c r="L201" s="2"/>
      <c r="M201" s="2">
        <f t="shared" si="16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18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0"/>
        <v>document.getElementById('m199').innerHTML = (b0*0);</v>
      </c>
      <c r="AO201" s="35" t="str">
        <f t="shared" si="21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200000000000003" customHeight="1" x14ac:dyDescent="0.3">
      <c r="A202" s="8" t="s">
        <v>315</v>
      </c>
      <c r="C202" s="6" t="s">
        <v>311</v>
      </c>
      <c r="D202" s="3">
        <v>5</v>
      </c>
      <c r="F202" s="15" t="s">
        <v>36</v>
      </c>
      <c r="G202" s="8" t="s">
        <v>312</v>
      </c>
      <c r="H202" s="8"/>
      <c r="I202" s="4">
        <f t="shared" si="17"/>
        <v>30</v>
      </c>
      <c r="J202" s="2">
        <v>30</v>
      </c>
      <c r="K202" s="2"/>
      <c r="L202" s="2"/>
      <c r="M202" s="2">
        <f t="shared" si="16"/>
        <v>0</v>
      </c>
      <c r="N202" s="2"/>
      <c r="O202" s="2"/>
      <c r="P202" s="2"/>
      <c r="Q202" s="2">
        <v>10</v>
      </c>
      <c r="R202" s="7"/>
      <c r="W202" s="3">
        <f t="shared" si="19"/>
        <v>0</v>
      </c>
      <c r="Y202" s="8"/>
      <c r="AA202" s="4"/>
      <c r="AB202" s="5" t="s">
        <v>625</v>
      </c>
      <c r="AE202" s="3">
        <v>30</v>
      </c>
      <c r="AJ202" s="4">
        <f t="shared" si="18"/>
        <v>30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202" s="31" t="str">
        <f t="shared" si="20"/>
        <v>document.getElementById('m200').innerHTML = (b0*0) + (s0*30+s3*30);</v>
      </c>
      <c r="AO202" s="35" t="str">
        <f t="shared" si="21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200000000000003" customHeight="1" x14ac:dyDescent="0.3">
      <c r="A203" s="8" t="s">
        <v>317</v>
      </c>
      <c r="C203" s="6" t="s">
        <v>314</v>
      </c>
      <c r="D203" s="3">
        <v>5</v>
      </c>
      <c r="E203" s="3" t="s">
        <v>39</v>
      </c>
      <c r="F203" s="15" t="s">
        <v>36</v>
      </c>
      <c r="G203" s="8" t="s">
        <v>312</v>
      </c>
      <c r="H203" s="8"/>
      <c r="I203" s="4">
        <f t="shared" si="17"/>
        <v>50</v>
      </c>
      <c r="J203" s="2">
        <v>50</v>
      </c>
      <c r="K203" s="2">
        <v>20</v>
      </c>
      <c r="L203" s="2">
        <v>20</v>
      </c>
      <c r="M203" s="2">
        <f t="shared" ref="M203:M256" si="22">MAX(K203:L203)</f>
        <v>20</v>
      </c>
      <c r="N203" s="2"/>
      <c r="O203" s="2"/>
      <c r="P203" s="2"/>
      <c r="Q203" s="2"/>
      <c r="R203" s="7"/>
      <c r="W203" s="3">
        <f t="shared" si="19"/>
        <v>0</v>
      </c>
      <c r="Y203" s="8"/>
      <c r="AA203" s="4"/>
      <c r="AB203" s="5" t="s">
        <v>545</v>
      </c>
      <c r="AC203" s="3">
        <v>30</v>
      </c>
      <c r="AG203" s="3">
        <v>30</v>
      </c>
      <c r="AJ203" s="4">
        <f t="shared" si="18"/>
        <v>30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03" s="31" t="str">
        <f t="shared" si="20"/>
        <v>document.getElementById('m201').innerHTML = (b0*20+b1*20+b2*20) + (s0*30+s1*30+s5*30);</v>
      </c>
      <c r="AO203" s="35" t="str">
        <f t="shared" si="21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200000000000003" customHeight="1" x14ac:dyDescent="0.3">
      <c r="A204" s="8" t="s">
        <v>320</v>
      </c>
      <c r="C204" s="6" t="s">
        <v>316</v>
      </c>
      <c r="D204" s="3">
        <v>5</v>
      </c>
      <c r="E204" s="3" t="s">
        <v>39</v>
      </c>
      <c r="F204" s="15" t="s">
        <v>36</v>
      </c>
      <c r="G204" s="8" t="s">
        <v>312</v>
      </c>
      <c r="H204" s="8"/>
      <c r="I204" s="4">
        <f t="shared" si="17"/>
        <v>100</v>
      </c>
      <c r="J204" s="2"/>
      <c r="K204" s="2">
        <v>30</v>
      </c>
      <c r="L204" s="2">
        <v>30</v>
      </c>
      <c r="M204" s="2">
        <f t="shared" si="22"/>
        <v>30</v>
      </c>
      <c r="N204" s="2"/>
      <c r="O204" s="2"/>
      <c r="P204" s="2"/>
      <c r="Q204" s="2"/>
      <c r="R204" s="7"/>
      <c r="W204" s="3">
        <f t="shared" si="19"/>
        <v>0</v>
      </c>
      <c r="X204" s="5" t="s">
        <v>490</v>
      </c>
      <c r="Y204" s="8">
        <v>40</v>
      </c>
      <c r="Z204" s="5"/>
      <c r="AA204" s="4"/>
      <c r="AB204" s="5"/>
      <c r="AF204" s="3">
        <v>30</v>
      </c>
      <c r="AI204" s="3">
        <v>30</v>
      </c>
      <c r="AJ204" s="4">
        <f t="shared" si="18"/>
        <v>30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204" s="31" t="str">
        <f t="shared" si="20"/>
        <v>document.getElementById('m202').innerHTML = (b0*30+b1*30+b2*30) + (s0*30+s4*30+s7*30)+ (e16*40);</v>
      </c>
      <c r="AO204" s="35" t="str">
        <f t="shared" si="21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e16*40</v>
      </c>
    </row>
    <row r="205" spans="1:42" s="3" customFormat="1" ht="37.200000000000003" customHeight="1" x14ac:dyDescent="0.3">
      <c r="A205" s="8" t="s">
        <v>537</v>
      </c>
      <c r="C205" s="6" t="s">
        <v>709</v>
      </c>
      <c r="D205" s="3">
        <v>5</v>
      </c>
      <c r="E205" s="3" t="s">
        <v>39</v>
      </c>
      <c r="F205" s="15" t="s">
        <v>36</v>
      </c>
      <c r="G205" s="8" t="s">
        <v>312</v>
      </c>
      <c r="H205" s="8"/>
      <c r="I205" s="4">
        <f t="shared" si="17"/>
        <v>140</v>
      </c>
      <c r="J205" s="2">
        <v>20</v>
      </c>
      <c r="K205" s="2"/>
      <c r="L205" s="2"/>
      <c r="M205" s="2">
        <f t="shared" si="22"/>
        <v>0</v>
      </c>
      <c r="N205" s="2"/>
      <c r="O205" s="2"/>
      <c r="P205" s="2"/>
      <c r="Q205" s="2"/>
      <c r="R205" s="7"/>
      <c r="W205" s="3">
        <f t="shared" si="19"/>
        <v>0</v>
      </c>
      <c r="X205" s="5" t="s">
        <v>538</v>
      </c>
      <c r="Y205" s="8">
        <v>80</v>
      </c>
      <c r="Z205" s="5"/>
      <c r="AA205" s="4"/>
      <c r="AB205" s="5"/>
      <c r="AI205" s="3">
        <v>60</v>
      </c>
      <c r="AJ205" s="4">
        <f t="shared" si="18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205" s="31" t="str">
        <f t="shared" si="20"/>
        <v>document.getElementById('m203').innerHTML = (b0*0) + (s0*60+s7*60)+ (e17*80);</v>
      </c>
      <c r="AO205" s="35" t="str">
        <f t="shared" si="21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e17*80</v>
      </c>
    </row>
    <row r="206" spans="1:42" s="3" customFormat="1" ht="37.200000000000003" customHeight="1" x14ac:dyDescent="0.3">
      <c r="A206" s="8" t="s">
        <v>310</v>
      </c>
      <c r="C206" s="6" t="s">
        <v>318</v>
      </c>
      <c r="D206" s="3">
        <v>5</v>
      </c>
      <c r="E206" s="3" t="s">
        <v>39</v>
      </c>
      <c r="F206" s="15" t="s">
        <v>36</v>
      </c>
      <c r="G206" s="8" t="s">
        <v>319</v>
      </c>
      <c r="H206" s="8"/>
      <c r="I206" s="4">
        <f t="shared" si="17"/>
        <v>60</v>
      </c>
      <c r="J206" s="2">
        <v>60</v>
      </c>
      <c r="K206" s="2">
        <v>20</v>
      </c>
      <c r="L206" s="2"/>
      <c r="M206" s="2">
        <f t="shared" si="22"/>
        <v>20</v>
      </c>
      <c r="N206" s="2"/>
      <c r="O206" s="2"/>
      <c r="P206" s="2"/>
      <c r="Q206" s="2"/>
      <c r="R206" s="7"/>
      <c r="W206" s="3">
        <f t="shared" si="19"/>
        <v>0</v>
      </c>
      <c r="Y206" s="8"/>
      <c r="AA206" s="4"/>
      <c r="AB206" s="5" t="s">
        <v>626</v>
      </c>
      <c r="AF206" s="3">
        <v>40</v>
      </c>
      <c r="AG206" s="3">
        <v>20</v>
      </c>
      <c r="AJ206" s="4">
        <f t="shared" si="18"/>
        <v>40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06" s="31" t="str">
        <f t="shared" si="20"/>
        <v>document.getElementById('m204').innerHTML = (b0*20+b1*20) + (s0*40+s4*40+s5*20);</v>
      </c>
      <c r="AO206" s="35" t="str">
        <f t="shared" si="21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200000000000003" customHeight="1" x14ac:dyDescent="0.3">
      <c r="A207" s="8" t="s">
        <v>313</v>
      </c>
      <c r="C207" s="6" t="s">
        <v>321</v>
      </c>
      <c r="D207" s="3">
        <v>5</v>
      </c>
      <c r="E207" s="3" t="s">
        <v>39</v>
      </c>
      <c r="F207" s="15" t="s">
        <v>36</v>
      </c>
      <c r="G207" s="8" t="s">
        <v>319</v>
      </c>
      <c r="H207" s="8"/>
      <c r="I207" s="4">
        <f t="shared" si="17"/>
        <v>70</v>
      </c>
      <c r="J207" s="2">
        <v>40</v>
      </c>
      <c r="K207" s="2">
        <v>30</v>
      </c>
      <c r="L207" s="2"/>
      <c r="M207" s="2">
        <f t="shared" si="22"/>
        <v>30</v>
      </c>
      <c r="N207" s="2"/>
      <c r="O207" s="2"/>
      <c r="P207" s="2">
        <v>30</v>
      </c>
      <c r="Q207" s="2"/>
      <c r="R207" s="7"/>
      <c r="W207" s="3">
        <f t="shared" si="19"/>
        <v>0</v>
      </c>
      <c r="Y207" s="8"/>
      <c r="AA207" s="4"/>
      <c r="AB207" s="5"/>
      <c r="AD207" s="3">
        <v>20</v>
      </c>
      <c r="AG207" s="3">
        <v>40</v>
      </c>
      <c r="AJ207" s="4">
        <f t="shared" si="18"/>
        <v>40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207" s="31" t="str">
        <f t="shared" si="20"/>
        <v>document.getElementById('m205').innerHTML = (b0*30+b1*30) + (s0*40+s2*20+s5*40);</v>
      </c>
      <c r="AO207" s="35" t="str">
        <f t="shared" si="21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/>
      </c>
    </row>
    <row r="208" spans="1:42" s="3" customFormat="1" ht="37.200000000000003" customHeight="1" x14ac:dyDescent="0.3">
      <c r="A208" s="8" t="s">
        <v>322</v>
      </c>
      <c r="C208" s="6" t="s">
        <v>323</v>
      </c>
      <c r="D208" s="3">
        <v>5</v>
      </c>
      <c r="E208" s="3" t="s">
        <v>35</v>
      </c>
      <c r="F208" s="15" t="s">
        <v>281</v>
      </c>
      <c r="G208" s="8" t="s">
        <v>699</v>
      </c>
      <c r="H208" s="8"/>
      <c r="I208" s="4">
        <f t="shared" si="17"/>
        <v>30</v>
      </c>
      <c r="J208" s="2"/>
      <c r="K208" s="2"/>
      <c r="L208" s="2"/>
      <c r="M208" s="2">
        <f t="shared" si="22"/>
        <v>0</v>
      </c>
      <c r="N208" s="2"/>
      <c r="O208" s="2"/>
      <c r="P208" s="2">
        <v>60</v>
      </c>
      <c r="Q208" s="2"/>
      <c r="R208" s="7"/>
      <c r="W208" s="3">
        <f t="shared" si="19"/>
        <v>0</v>
      </c>
      <c r="Y208" s="8"/>
      <c r="AA208" s="4"/>
      <c r="AB208" s="5"/>
      <c r="AD208" s="3">
        <v>30</v>
      </c>
      <c r="AJ208" s="4">
        <f t="shared" si="18"/>
        <v>30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08" s="31" t="str">
        <f t="shared" si="20"/>
        <v>document.getElementById('m206').innerHTML = (b0*0) + (s0*30+s2*30);</v>
      </c>
      <c r="AO208" s="35" t="str">
        <f t="shared" si="21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/>
      </c>
    </row>
    <row r="209" spans="1:42" s="3" customFormat="1" ht="37.200000000000003" customHeight="1" x14ac:dyDescent="0.3">
      <c r="A209" s="8" t="s">
        <v>324</v>
      </c>
      <c r="C209" s="6" t="s">
        <v>325</v>
      </c>
      <c r="D209" s="3">
        <v>4</v>
      </c>
      <c r="F209" s="15" t="s">
        <v>326</v>
      </c>
      <c r="G209" s="8"/>
      <c r="H209" s="8"/>
      <c r="I209" s="4">
        <f t="shared" si="17"/>
        <v>0</v>
      </c>
      <c r="J209" s="2"/>
      <c r="K209" s="2"/>
      <c r="L209" s="2"/>
      <c r="M209" s="2">
        <f t="shared" si="22"/>
        <v>0</v>
      </c>
      <c r="N209" s="2"/>
      <c r="O209" s="2"/>
      <c r="P209" s="2"/>
      <c r="Q209" s="2"/>
      <c r="R209" s="7"/>
      <c r="W209" s="3">
        <f t="shared" si="19"/>
        <v>0</v>
      </c>
      <c r="Y209" s="8"/>
      <c r="AA209" s="4"/>
      <c r="AB209" s="5"/>
      <c r="AJ209" s="4">
        <f t="shared" si="18"/>
        <v>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9" s="31" t="str">
        <f t="shared" si="20"/>
        <v>document.getElementById('m207').innerHTML = (b0*0);</v>
      </c>
      <c r="AO209" s="35" t="str">
        <f t="shared" si="21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/>
      </c>
    </row>
    <row r="210" spans="1:42" s="3" customFormat="1" ht="37.200000000000003" customHeight="1" x14ac:dyDescent="0.3">
      <c r="A210" s="8" t="s">
        <v>327</v>
      </c>
      <c r="C210" s="6" t="s">
        <v>328</v>
      </c>
      <c r="D210" s="3">
        <v>5</v>
      </c>
      <c r="F210" s="15" t="s">
        <v>326</v>
      </c>
      <c r="G210" s="8" t="s">
        <v>68</v>
      </c>
      <c r="H210" s="8"/>
      <c r="I210" s="4">
        <f t="shared" si="17"/>
        <v>60</v>
      </c>
      <c r="J210" s="2">
        <v>70</v>
      </c>
      <c r="K210" s="2"/>
      <c r="L210" s="2"/>
      <c r="M210" s="2">
        <f t="shared" si="22"/>
        <v>0</v>
      </c>
      <c r="N210" s="2"/>
      <c r="O210" s="2"/>
      <c r="P210" s="2"/>
      <c r="Q210" s="2"/>
      <c r="R210" s="7"/>
      <c r="S210" s="3" t="s">
        <v>14</v>
      </c>
      <c r="T210" s="3">
        <v>20</v>
      </c>
      <c r="W210" s="3">
        <f t="shared" si="19"/>
        <v>20</v>
      </c>
      <c r="Y210" s="8"/>
      <c r="AA210" s="4"/>
      <c r="AB210" s="5" t="s">
        <v>484</v>
      </c>
      <c r="AE210" s="3">
        <v>40</v>
      </c>
      <c r="AI210" s="3">
        <v>20</v>
      </c>
      <c r="AJ210" s="4">
        <f t="shared" si="18"/>
        <v>40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10" s="31" t="str">
        <f t="shared" si="20"/>
        <v>document.getElementById('m208').innerHTML = (b0*0) + (s0*40+s3*40+s7*20)+ (e01*20);</v>
      </c>
      <c r="AO210" s="35" t="str">
        <f t="shared" si="21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e01*20</v>
      </c>
    </row>
    <row r="211" spans="1:42" s="3" customFormat="1" ht="37.200000000000003" customHeight="1" x14ac:dyDescent="0.3">
      <c r="A211" s="8" t="s">
        <v>329</v>
      </c>
      <c r="C211" s="6" t="s">
        <v>330</v>
      </c>
      <c r="D211" s="3">
        <v>5</v>
      </c>
      <c r="E211" s="3" t="s">
        <v>39</v>
      </c>
      <c r="F211" s="15" t="s">
        <v>326</v>
      </c>
      <c r="G211" s="8"/>
      <c r="H211" s="8"/>
      <c r="I211" s="4">
        <f t="shared" si="17"/>
        <v>0</v>
      </c>
      <c r="J211" s="2"/>
      <c r="K211" s="2"/>
      <c r="L211" s="2"/>
      <c r="M211" s="2">
        <f t="shared" si="22"/>
        <v>0</v>
      </c>
      <c r="N211" s="2"/>
      <c r="O211" s="2"/>
      <c r="P211" s="2"/>
      <c r="Q211" s="2"/>
      <c r="R211" s="7"/>
      <c r="W211" s="3">
        <f t="shared" si="19"/>
        <v>0</v>
      </c>
      <c r="Y211" s="8"/>
      <c r="AA211" s="4"/>
      <c r="AB211" s="5"/>
      <c r="AJ211" s="4">
        <f t="shared" si="18"/>
        <v>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1" s="31" t="str">
        <f t="shared" si="20"/>
        <v>document.getElementById('m209').innerHTML = (b0*0);</v>
      </c>
      <c r="AO211" s="35" t="str">
        <f t="shared" si="21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200000000000003" customHeight="1" x14ac:dyDescent="0.3">
      <c r="A212" s="8" t="s">
        <v>331</v>
      </c>
      <c r="C212" s="6" t="s">
        <v>332</v>
      </c>
      <c r="D212" s="3">
        <v>5</v>
      </c>
      <c r="F212" s="15" t="s">
        <v>326</v>
      </c>
      <c r="G212" s="8"/>
      <c r="H212" s="8"/>
      <c r="I212" s="4">
        <f t="shared" si="17"/>
        <v>0</v>
      </c>
      <c r="J212" s="2"/>
      <c r="K212" s="2"/>
      <c r="L212" s="2"/>
      <c r="M212" s="2">
        <f t="shared" si="22"/>
        <v>0</v>
      </c>
      <c r="N212" s="2"/>
      <c r="O212" s="2"/>
      <c r="P212" s="2"/>
      <c r="Q212" s="2"/>
      <c r="R212" s="7"/>
      <c r="W212" s="3">
        <f t="shared" si="19"/>
        <v>0</v>
      </c>
      <c r="Y212" s="8"/>
      <c r="AA212" s="4"/>
      <c r="AB212" s="5"/>
      <c r="AJ212" s="4">
        <f t="shared" si="18"/>
        <v>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2" s="31" t="str">
        <f t="shared" si="20"/>
        <v>document.getElementById('m210').innerHTML = (b0*0);</v>
      </c>
      <c r="AO212" s="35" t="str">
        <f t="shared" si="21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/>
      </c>
    </row>
    <row r="213" spans="1:42" s="3" customFormat="1" ht="37.200000000000003" customHeight="1" x14ac:dyDescent="0.3">
      <c r="A213" s="8" t="s">
        <v>333</v>
      </c>
      <c r="C213" s="6" t="s">
        <v>334</v>
      </c>
      <c r="D213" s="3">
        <v>5</v>
      </c>
      <c r="E213" s="3" t="s">
        <v>39</v>
      </c>
      <c r="F213" s="15" t="s">
        <v>326</v>
      </c>
      <c r="G213" s="8" t="s">
        <v>68</v>
      </c>
      <c r="H213" s="8"/>
      <c r="I213" s="4">
        <f t="shared" si="17"/>
        <v>20</v>
      </c>
      <c r="J213" s="2">
        <v>50</v>
      </c>
      <c r="K213" s="2"/>
      <c r="L213" s="2"/>
      <c r="M213" s="2">
        <f t="shared" si="22"/>
        <v>0</v>
      </c>
      <c r="N213" s="2"/>
      <c r="O213" s="2">
        <v>20</v>
      </c>
      <c r="P213" s="2"/>
      <c r="Q213" s="2"/>
      <c r="R213" s="7"/>
      <c r="W213" s="3">
        <f t="shared" si="19"/>
        <v>0</v>
      </c>
      <c r="Y213" s="8"/>
      <c r="AA213" s="4"/>
      <c r="AB213" s="5" t="s">
        <v>483</v>
      </c>
      <c r="AC213" s="3">
        <v>20</v>
      </c>
      <c r="AG213" s="3">
        <v>20</v>
      </c>
      <c r="AH213" s="3">
        <v>20</v>
      </c>
      <c r="AJ213" s="4">
        <f t="shared" si="18"/>
        <v>20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13" s="31" t="str">
        <f t="shared" si="20"/>
        <v>document.getElementById('m211').innerHTML = (b0*0) + (s0*20+s1*20+s5*20+s6*20);</v>
      </c>
      <c r="AO213" s="35" t="str">
        <f t="shared" si="21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/>
      </c>
    </row>
    <row r="214" spans="1:42" s="3" customFormat="1" ht="37.200000000000003" customHeight="1" x14ac:dyDescent="0.3">
      <c r="A214" s="8" t="s">
        <v>720</v>
      </c>
      <c r="C214" s="6" t="s">
        <v>721</v>
      </c>
      <c r="D214" s="3">
        <v>5</v>
      </c>
      <c r="E214" s="3" t="s">
        <v>39</v>
      </c>
      <c r="F214" s="15" t="s">
        <v>326</v>
      </c>
      <c r="G214" s="8" t="s">
        <v>68</v>
      </c>
      <c r="H214" s="8"/>
      <c r="I214" s="4">
        <f t="shared" si="17"/>
        <v>90</v>
      </c>
      <c r="J214" s="2">
        <v>20</v>
      </c>
      <c r="K214" s="2"/>
      <c r="L214" s="2">
        <v>60</v>
      </c>
      <c r="M214" s="2">
        <f t="shared" si="22"/>
        <v>60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 t="s">
        <v>723</v>
      </c>
      <c r="AG214" s="3">
        <v>30</v>
      </c>
      <c r="AH214" s="3">
        <v>30</v>
      </c>
      <c r="AJ214" s="4">
        <f t="shared" si="18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id='m212'&gt;90&lt;/td&gt;&lt;td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14" s="31" t="str">
        <f t="shared" si="20"/>
        <v>document.getElementById('m212').innerHTML = (b0*60) + (s0*30+s5*30+s6*30);</v>
      </c>
      <c r="AO214" s="35" t="str">
        <f t="shared" si="21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200000000000003" customHeight="1" x14ac:dyDescent="0.3">
      <c r="A215" s="8" t="s">
        <v>335</v>
      </c>
      <c r="C215" s="6" t="s">
        <v>336</v>
      </c>
      <c r="D215" s="3">
        <v>5</v>
      </c>
      <c r="F215" s="15" t="s">
        <v>326</v>
      </c>
      <c r="G215" s="8" t="s">
        <v>337</v>
      </c>
      <c r="H215" s="8"/>
      <c r="I215" s="4">
        <f t="shared" si="17"/>
        <v>60</v>
      </c>
      <c r="J215" s="2">
        <v>40</v>
      </c>
      <c r="K215" s="2">
        <v>40</v>
      </c>
      <c r="L215" s="2"/>
      <c r="M215" s="2">
        <f t="shared" si="22"/>
        <v>40</v>
      </c>
      <c r="N215" s="2">
        <v>10</v>
      </c>
      <c r="O215" s="2"/>
      <c r="P215" s="2"/>
      <c r="Q215" s="2"/>
      <c r="R215" s="7"/>
      <c r="W215" s="3">
        <f t="shared" si="19"/>
        <v>0</v>
      </c>
      <c r="Y215" s="8"/>
      <c r="AA215" s="4"/>
      <c r="AB215" s="5" t="s">
        <v>545</v>
      </c>
      <c r="AE215" s="3">
        <v>20</v>
      </c>
      <c r="AF215" s="3">
        <v>20</v>
      </c>
      <c r="AG215" s="3">
        <v>20</v>
      </c>
      <c r="AJ215" s="4">
        <f t="shared" si="18"/>
        <v>20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15" s="31" t="str">
        <f t="shared" si="20"/>
        <v>document.getElementById('m213').innerHTML = (b0*40+b1*40) + (s0*20+s3*20+s4*20+s5*20);</v>
      </c>
      <c r="AO215" s="35" t="str">
        <f t="shared" si="21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200000000000003" customHeight="1" x14ac:dyDescent="0.3">
      <c r="A216" s="8" t="s">
        <v>338</v>
      </c>
      <c r="C216" s="6" t="s">
        <v>339</v>
      </c>
      <c r="D216" s="3">
        <v>5</v>
      </c>
      <c r="E216" s="3" t="s">
        <v>39</v>
      </c>
      <c r="F216" s="15" t="s">
        <v>326</v>
      </c>
      <c r="G216" s="8" t="s">
        <v>337</v>
      </c>
      <c r="H216" s="8"/>
      <c r="I216" s="4">
        <f t="shared" ref="I216:I256" si="23">SUMPRODUCT(J$1:AJ$1,J216:AJ216)</f>
        <v>80</v>
      </c>
      <c r="J216" s="2">
        <v>50</v>
      </c>
      <c r="K216" s="2">
        <v>20</v>
      </c>
      <c r="L216" s="2">
        <v>20</v>
      </c>
      <c r="M216" s="2">
        <f t="shared" si="22"/>
        <v>20</v>
      </c>
      <c r="N216" s="2"/>
      <c r="O216" s="2"/>
      <c r="P216" s="2"/>
      <c r="Q216" s="2">
        <v>10</v>
      </c>
      <c r="R216" s="7"/>
      <c r="W216" s="3">
        <f t="shared" si="19"/>
        <v>0</v>
      </c>
      <c r="Y216" s="8"/>
      <c r="AA216" s="4"/>
      <c r="AB216" s="5"/>
      <c r="AH216" s="3">
        <v>60</v>
      </c>
      <c r="AJ216" s="4">
        <f t="shared" si="18"/>
        <v>60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6" s="31" t="str">
        <f t="shared" si="20"/>
        <v>document.getElementById('m214').innerHTML = (b0*20+b1*20+b2*20) + (s0*60+s6*60);</v>
      </c>
      <c r="AO216" s="35" t="str">
        <f t="shared" si="21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200000000000003" customHeight="1" x14ac:dyDescent="0.3">
      <c r="A217" s="8" t="s">
        <v>340</v>
      </c>
      <c r="C217" s="6" t="s">
        <v>341</v>
      </c>
      <c r="D217" s="3">
        <v>5</v>
      </c>
      <c r="E217" s="3" t="s">
        <v>39</v>
      </c>
      <c r="F217" s="15" t="s">
        <v>326</v>
      </c>
      <c r="G217" s="8" t="s">
        <v>337</v>
      </c>
      <c r="H217" s="8"/>
      <c r="I217" s="4">
        <f t="shared" si="23"/>
        <v>100</v>
      </c>
      <c r="J217" s="2"/>
      <c r="K217" s="2"/>
      <c r="L217" s="2">
        <v>40</v>
      </c>
      <c r="M217" s="2">
        <f t="shared" si="22"/>
        <v>40</v>
      </c>
      <c r="N217" s="2"/>
      <c r="O217" s="2"/>
      <c r="P217" s="2"/>
      <c r="Q217" s="2"/>
      <c r="R217" s="7"/>
      <c r="S217" s="5" t="s">
        <v>17</v>
      </c>
      <c r="T217" s="3">
        <v>30</v>
      </c>
      <c r="U217" s="5" t="s">
        <v>18</v>
      </c>
      <c r="V217" s="3">
        <v>30</v>
      </c>
      <c r="W217" s="3">
        <f t="shared" si="19"/>
        <v>30</v>
      </c>
      <c r="Y217" s="8"/>
      <c r="AA217" s="4"/>
      <c r="AB217" s="5"/>
      <c r="AE217" s="3">
        <v>30</v>
      </c>
      <c r="AH217" s="3">
        <v>30</v>
      </c>
      <c r="AJ217" s="4">
        <f t="shared" si="18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17" s="31" t="str">
        <f t="shared" si="20"/>
        <v>document.getElementById('m215').innerHTML = (b0*40) + (s0*30+s3*30+s6*30)+ (e04*30+e05*30-e04*e05*30);</v>
      </c>
      <c r="AO217" s="35" t="str">
        <f t="shared" si="21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e04*30+e05*30-e04*e05*30</v>
      </c>
    </row>
    <row r="218" spans="1:42" s="3" customFormat="1" ht="37.200000000000003" customHeight="1" x14ac:dyDescent="0.3">
      <c r="A218" s="8" t="s">
        <v>520</v>
      </c>
      <c r="C218" s="6" t="s">
        <v>526</v>
      </c>
      <c r="D218" s="3">
        <v>5</v>
      </c>
      <c r="E218" s="3" t="s">
        <v>39</v>
      </c>
      <c r="F218" s="15" t="s">
        <v>326</v>
      </c>
      <c r="G218" s="8" t="s">
        <v>337</v>
      </c>
      <c r="H218" s="8"/>
      <c r="I218" s="4">
        <f t="shared" si="23"/>
        <v>80</v>
      </c>
      <c r="J218" s="2">
        <v>40</v>
      </c>
      <c r="K218" s="2"/>
      <c r="L218" s="2"/>
      <c r="M218" s="2">
        <f t="shared" si="22"/>
        <v>0</v>
      </c>
      <c r="N218" s="2"/>
      <c r="O218" s="2"/>
      <c r="P218" s="2"/>
      <c r="Q218" s="2"/>
      <c r="R218" s="7"/>
      <c r="S218" s="3" t="s">
        <v>14</v>
      </c>
      <c r="T218" s="3">
        <v>40</v>
      </c>
      <c r="W218" s="3">
        <f t="shared" si="19"/>
        <v>40</v>
      </c>
      <c r="Y218" s="8"/>
      <c r="AA218" s="4"/>
      <c r="AB218" s="5" t="s">
        <v>527</v>
      </c>
      <c r="AG218" s="3">
        <v>20</v>
      </c>
      <c r="AH218" s="3">
        <v>40</v>
      </c>
      <c r="AJ218" s="4">
        <f t="shared" si="18"/>
        <v>40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18" s="31" t="str">
        <f t="shared" si="20"/>
        <v>document.getElementById('m216').innerHTML = (b0*0) + (s0*40+s5*20+s6*40)+ (e01*40);</v>
      </c>
      <c r="AO218" s="35" t="str">
        <f t="shared" si="21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e01*40</v>
      </c>
    </row>
    <row r="219" spans="1:42" s="3" customFormat="1" ht="37.200000000000003" customHeight="1" x14ac:dyDescent="0.3">
      <c r="A219" s="8" t="s">
        <v>342</v>
      </c>
      <c r="C219" s="6" t="s">
        <v>343</v>
      </c>
      <c r="D219" s="3">
        <v>5</v>
      </c>
      <c r="F219" s="15" t="s">
        <v>326</v>
      </c>
      <c r="G219" s="8" t="s">
        <v>337</v>
      </c>
      <c r="H219" s="8"/>
      <c r="I219" s="4">
        <f t="shared" si="23"/>
        <v>130</v>
      </c>
      <c r="J219" s="2"/>
      <c r="K219" s="2">
        <v>30</v>
      </c>
      <c r="L219" s="2"/>
      <c r="M219" s="2">
        <f t="shared" si="22"/>
        <v>30</v>
      </c>
      <c r="N219" s="2"/>
      <c r="O219" s="2"/>
      <c r="P219" s="2"/>
      <c r="Q219" s="2"/>
      <c r="R219" s="7"/>
      <c r="S219" s="3" t="s">
        <v>14</v>
      </c>
      <c r="T219" s="3">
        <v>40</v>
      </c>
      <c r="W219" s="3">
        <f t="shared" si="19"/>
        <v>40</v>
      </c>
      <c r="Y219" s="8"/>
      <c r="AA219" s="4"/>
      <c r="AB219" s="5" t="s">
        <v>481</v>
      </c>
      <c r="AH219" s="3">
        <v>60</v>
      </c>
      <c r="AJ219" s="4">
        <f t="shared" si="18"/>
        <v>60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id='m217'&gt;130&lt;/td&gt;&lt;td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9" s="31" t="str">
        <f t="shared" si="20"/>
        <v>document.getElementById('m217').innerHTML = (b0*30+b1*30) + (s0*60+s6*60)+ (e01*40);</v>
      </c>
      <c r="AO219" s="35" t="str">
        <f t="shared" si="21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e01*40</v>
      </c>
    </row>
    <row r="220" spans="1:42" s="3" customFormat="1" ht="37.200000000000003" customHeight="1" x14ac:dyDescent="0.3">
      <c r="A220" s="8" t="s">
        <v>344</v>
      </c>
      <c r="C220" s="6" t="s">
        <v>345</v>
      </c>
      <c r="D220" s="3">
        <v>5</v>
      </c>
      <c r="E220" s="3" t="s">
        <v>39</v>
      </c>
      <c r="F220" s="15" t="s">
        <v>326</v>
      </c>
      <c r="G220" s="8" t="s">
        <v>337</v>
      </c>
      <c r="H220" s="8"/>
      <c r="I220" s="4">
        <f t="shared" si="23"/>
        <v>90</v>
      </c>
      <c r="J220" s="2">
        <v>40</v>
      </c>
      <c r="K220" s="2">
        <v>20</v>
      </c>
      <c r="L220" s="2"/>
      <c r="M220" s="2">
        <f t="shared" si="22"/>
        <v>20</v>
      </c>
      <c r="N220" s="2"/>
      <c r="O220" s="2"/>
      <c r="P220" s="2"/>
      <c r="Q220" s="2"/>
      <c r="R220" s="7"/>
      <c r="S220" s="3" t="s">
        <v>14</v>
      </c>
      <c r="T220" s="3">
        <v>30</v>
      </c>
      <c r="W220" s="3">
        <f t="shared" si="19"/>
        <v>30</v>
      </c>
      <c r="X220" s="3" t="s">
        <v>21</v>
      </c>
      <c r="Y220" s="8">
        <v>10</v>
      </c>
      <c r="AA220" s="4"/>
      <c r="AB220" s="5"/>
      <c r="AC220" s="3">
        <v>30</v>
      </c>
      <c r="AH220" s="3">
        <v>30</v>
      </c>
      <c r="AJ220" s="4">
        <f t="shared" si="18"/>
        <v>30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id='m218'&gt;90&lt;/td&gt;&lt;td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20" s="31" t="str">
        <f t="shared" si="20"/>
        <v>document.getElementById('m218').innerHTML = (b0*20+b1*20) + (s0*30+s1*30+s6*30)+ (e01*30+e12*10);</v>
      </c>
      <c r="AO220" s="35" t="str">
        <f t="shared" si="21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>e01*30+e12*10</v>
      </c>
    </row>
    <row r="221" spans="1:42" s="3" customFormat="1" ht="37.200000000000003" customHeight="1" x14ac:dyDescent="0.3">
      <c r="A221" s="8" t="s">
        <v>346</v>
      </c>
      <c r="C221" s="6" t="s">
        <v>347</v>
      </c>
      <c r="D221" s="3">
        <v>5</v>
      </c>
      <c r="E221" s="3" t="s">
        <v>35</v>
      </c>
      <c r="F221" s="15" t="s">
        <v>326</v>
      </c>
      <c r="G221" s="8" t="s">
        <v>337</v>
      </c>
      <c r="H221" s="8"/>
      <c r="I221" s="4">
        <f t="shared" si="23"/>
        <v>60</v>
      </c>
      <c r="J221" s="2">
        <v>30</v>
      </c>
      <c r="K221" s="2"/>
      <c r="L221" s="2"/>
      <c r="M221" s="2">
        <f t="shared" si="22"/>
        <v>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19"/>
        <v>30</v>
      </c>
      <c r="Y221" s="8"/>
      <c r="AA221" s="4"/>
      <c r="AB221" s="5"/>
      <c r="AH221" s="3">
        <v>30</v>
      </c>
      <c r="AJ221" s="4">
        <f t="shared" si="18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id='m219'&gt;60&lt;/td&gt;&lt;td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21" s="31" t="str">
        <f t="shared" si="20"/>
        <v>document.getElementById('m219').innerHTML = (b0*0) + (s0*30+s6*30)+ (e01*30);</v>
      </c>
      <c r="AO221" s="35" t="str">
        <f t="shared" si="21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</v>
      </c>
    </row>
    <row r="222" spans="1:42" s="3" customFormat="1" ht="37.200000000000003" customHeight="1" x14ac:dyDescent="0.3">
      <c r="A222" s="8" t="s">
        <v>348</v>
      </c>
      <c r="C222" s="6" t="s">
        <v>349</v>
      </c>
      <c r="D222" s="3">
        <v>5</v>
      </c>
      <c r="E222" s="3" t="s">
        <v>35</v>
      </c>
      <c r="F222" s="15" t="s">
        <v>326</v>
      </c>
      <c r="G222" s="8" t="s">
        <v>405</v>
      </c>
      <c r="H222" s="8" t="s">
        <v>337</v>
      </c>
      <c r="I222" s="4">
        <f t="shared" si="23"/>
        <v>60</v>
      </c>
      <c r="J222" s="2">
        <v>20</v>
      </c>
      <c r="K222" s="2">
        <v>30</v>
      </c>
      <c r="L222" s="2"/>
      <c r="M222" s="2">
        <f t="shared" si="22"/>
        <v>30</v>
      </c>
      <c r="N222" s="2"/>
      <c r="O222" s="2"/>
      <c r="P222" s="2"/>
      <c r="Q222" s="2"/>
      <c r="R222" s="7"/>
      <c r="S222" s="3" t="s">
        <v>14</v>
      </c>
      <c r="T222" s="3">
        <v>20</v>
      </c>
      <c r="W222" s="3">
        <f t="shared" si="19"/>
        <v>20</v>
      </c>
      <c r="Y222" s="8"/>
      <c r="AA222" s="4"/>
      <c r="AB222" s="5"/>
      <c r="AC222" s="3">
        <v>10</v>
      </c>
      <c r="AD222" s="3">
        <v>10</v>
      </c>
      <c r="AH222" s="3">
        <v>10</v>
      </c>
      <c r="AJ222" s="4">
        <f t="shared" si="18"/>
        <v>10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id='m220'&gt;60&lt;/td&gt;&lt;td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22" s="31" t="str">
        <f t="shared" si="20"/>
        <v>document.getElementById('m220').innerHTML = (b0*30+b1*30) + (s0*10+s1*10+s2*10+s6*10)+ (e01*20);</v>
      </c>
      <c r="AO222" s="35" t="str">
        <f t="shared" si="21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e01*20</v>
      </c>
    </row>
    <row r="223" spans="1:42" s="3" customFormat="1" ht="37.200000000000003" customHeight="1" x14ac:dyDescent="0.3">
      <c r="A223" s="8" t="s">
        <v>610</v>
      </c>
      <c r="C223" s="6" t="s">
        <v>613</v>
      </c>
      <c r="D223" s="3">
        <v>5</v>
      </c>
      <c r="E223" s="3" t="s">
        <v>39</v>
      </c>
      <c r="F223" s="15" t="s">
        <v>326</v>
      </c>
      <c r="G223" s="8" t="s">
        <v>337</v>
      </c>
      <c r="H223" s="8" t="s">
        <v>405</v>
      </c>
      <c r="I223" s="4">
        <f t="shared" si="23"/>
        <v>120</v>
      </c>
      <c r="J223" s="2"/>
      <c r="K223" s="2">
        <v>30</v>
      </c>
      <c r="L223" s="2"/>
      <c r="M223" s="2">
        <f t="shared" si="22"/>
        <v>30</v>
      </c>
      <c r="N223" s="2"/>
      <c r="O223" s="2"/>
      <c r="P223" s="2"/>
      <c r="Q223" s="2"/>
      <c r="R223" s="7"/>
      <c r="S223" s="3" t="s">
        <v>14</v>
      </c>
      <c r="T223" s="3">
        <v>30</v>
      </c>
      <c r="W223" s="3">
        <f t="shared" si="19"/>
        <v>30</v>
      </c>
      <c r="X223" s="3" t="s">
        <v>476</v>
      </c>
      <c r="Y223" s="8">
        <v>20</v>
      </c>
      <c r="AA223" s="4"/>
      <c r="AB223" s="5" t="s">
        <v>560</v>
      </c>
      <c r="AC223" s="3">
        <v>10</v>
      </c>
      <c r="AF223" s="3">
        <v>20</v>
      </c>
      <c r="AH223" s="3">
        <v>40</v>
      </c>
      <c r="AJ223" s="4">
        <f t="shared" si="18"/>
        <v>40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id='m221'&gt;120&lt;/td&gt;&lt;td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23" s="31" t="str">
        <f t="shared" si="20"/>
        <v>document.getElementById('m221').innerHTML = (b0*30+b1*30) + (s0*40+s1*10+s4*20+s6*40)+ (e01*30+e10*20);</v>
      </c>
      <c r="AO223" s="35" t="str">
        <f t="shared" si="21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>e01*30+e10*20</v>
      </c>
    </row>
    <row r="224" spans="1:42" s="3" customFormat="1" ht="37.200000000000003" customHeight="1" x14ac:dyDescent="0.3">
      <c r="A224" s="8" t="s">
        <v>350</v>
      </c>
      <c r="C224" s="6" t="s">
        <v>351</v>
      </c>
      <c r="D224" s="3">
        <v>5</v>
      </c>
      <c r="F224" s="15" t="s">
        <v>326</v>
      </c>
      <c r="G224" s="8"/>
      <c r="H224" s="8"/>
      <c r="I224" s="4">
        <f t="shared" si="23"/>
        <v>0</v>
      </c>
      <c r="J224" s="2"/>
      <c r="K224" s="2"/>
      <c r="L224" s="2"/>
      <c r="M224" s="2">
        <f t="shared" si="22"/>
        <v>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/>
      <c r="AJ224" s="4">
        <f t="shared" si="18"/>
        <v>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4" s="31" t="str">
        <f t="shared" si="20"/>
        <v>document.getElementById('m222').innerHTML = (b0*0);</v>
      </c>
      <c r="AO224" s="35" t="str">
        <f t="shared" si="21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200000000000003" customHeight="1" x14ac:dyDescent="0.3">
      <c r="A225" s="8" t="s">
        <v>352</v>
      </c>
      <c r="C225" s="6" t="s">
        <v>353</v>
      </c>
      <c r="D225" s="3">
        <v>5</v>
      </c>
      <c r="E225" s="3" t="s">
        <v>35</v>
      </c>
      <c r="F225" s="15" t="s">
        <v>326</v>
      </c>
      <c r="G225" s="8"/>
      <c r="H225" s="8"/>
      <c r="I225" s="4">
        <f t="shared" si="23"/>
        <v>0</v>
      </c>
      <c r="J225" s="2"/>
      <c r="K225" s="2"/>
      <c r="L225" s="2"/>
      <c r="M225" s="2">
        <f t="shared" si="22"/>
        <v>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J225" s="4">
        <f t="shared" si="18"/>
        <v>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5" s="31" t="str">
        <f t="shared" si="20"/>
        <v>document.getElementById('m223').innerHTML = (b0*0);</v>
      </c>
      <c r="AO225" s="35" t="str">
        <f t="shared" si="21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200000000000003" customHeight="1" x14ac:dyDescent="0.3">
      <c r="A226" s="8" t="s">
        <v>354</v>
      </c>
      <c r="C226" s="6" t="s">
        <v>355</v>
      </c>
      <c r="D226" s="3">
        <v>5</v>
      </c>
      <c r="F226" s="15" t="s">
        <v>326</v>
      </c>
      <c r="G226" s="8" t="s">
        <v>337</v>
      </c>
      <c r="H226" s="8"/>
      <c r="I226" s="4">
        <f t="shared" si="23"/>
        <v>70</v>
      </c>
      <c r="J226" s="2">
        <v>40</v>
      </c>
      <c r="K226" s="2"/>
      <c r="L226" s="2">
        <v>30</v>
      </c>
      <c r="M226" s="2">
        <f t="shared" si="22"/>
        <v>30</v>
      </c>
      <c r="N226" s="2"/>
      <c r="O226" s="2"/>
      <c r="P226" s="2"/>
      <c r="Q226" s="2">
        <v>10</v>
      </c>
      <c r="R226" s="7">
        <v>20</v>
      </c>
      <c r="W226" s="3">
        <f t="shared" si="19"/>
        <v>0</v>
      </c>
      <c r="Y226" s="8"/>
      <c r="AA226" s="4"/>
      <c r="AB226" s="5"/>
      <c r="AF226" s="3">
        <v>20</v>
      </c>
      <c r="AH226" s="3">
        <v>40</v>
      </c>
      <c r="AJ226" s="4">
        <f t="shared" si="18"/>
        <v>40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26" s="31" t="str">
        <f t="shared" si="20"/>
        <v>document.getElementById('m224').innerHTML = (b0*30) + (s0*40+s4*20+s6*40);</v>
      </c>
      <c r="AO226" s="35" t="str">
        <f t="shared" si="21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200000000000003" customHeight="1" x14ac:dyDescent="0.3">
      <c r="A227" s="8" t="s">
        <v>356</v>
      </c>
      <c r="C227" s="6" t="s">
        <v>357</v>
      </c>
      <c r="D227" s="3">
        <v>5</v>
      </c>
      <c r="F227" s="15" t="s">
        <v>326</v>
      </c>
      <c r="G227" s="8" t="s">
        <v>337</v>
      </c>
      <c r="H227" s="8"/>
      <c r="I227" s="4">
        <f t="shared" si="23"/>
        <v>80</v>
      </c>
      <c r="J227" s="2">
        <v>40</v>
      </c>
      <c r="K227" s="2">
        <v>30</v>
      </c>
      <c r="L227" s="2"/>
      <c r="M227" s="2">
        <f t="shared" si="22"/>
        <v>30</v>
      </c>
      <c r="N227" s="2"/>
      <c r="O227" s="2"/>
      <c r="P227" s="2"/>
      <c r="Q227" s="2"/>
      <c r="R227" s="7"/>
      <c r="W227" s="3">
        <f t="shared" si="19"/>
        <v>0</v>
      </c>
      <c r="X227" s="3" t="s">
        <v>22</v>
      </c>
      <c r="Y227" s="8">
        <v>20</v>
      </c>
      <c r="AA227" s="4"/>
      <c r="AB227" s="5" t="s">
        <v>479</v>
      </c>
      <c r="AF227" s="3">
        <v>30</v>
      </c>
      <c r="AH227" s="3">
        <v>30</v>
      </c>
      <c r="AJ227" s="4">
        <f t="shared" si="18"/>
        <v>30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27" s="31" t="str">
        <f t="shared" si="20"/>
        <v>document.getElementById('m225').innerHTML = (b0*30+b1*30) + (s0*30+s4*30+s6*30)+ (e07*20);</v>
      </c>
      <c r="AO227" s="35" t="str">
        <f t="shared" si="21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e07*20</v>
      </c>
    </row>
    <row r="228" spans="1:42" s="3" customFormat="1" ht="37.200000000000003" customHeight="1" x14ac:dyDescent="0.3">
      <c r="A228" s="8" t="s">
        <v>358</v>
      </c>
      <c r="C228" s="6" t="s">
        <v>359</v>
      </c>
      <c r="D228" s="3">
        <v>5</v>
      </c>
      <c r="F228" s="15" t="s">
        <v>360</v>
      </c>
      <c r="G228" s="8" t="s">
        <v>361</v>
      </c>
      <c r="H228" s="8"/>
      <c r="I228" s="4">
        <f t="shared" si="23"/>
        <v>90</v>
      </c>
      <c r="J228" s="2">
        <v>30</v>
      </c>
      <c r="K228" s="2">
        <v>30</v>
      </c>
      <c r="L228" s="2"/>
      <c r="M228" s="2">
        <f t="shared" si="22"/>
        <v>30</v>
      </c>
      <c r="N228" s="2"/>
      <c r="O228" s="2"/>
      <c r="P228" s="2"/>
      <c r="Q228" s="2"/>
      <c r="R228" s="7"/>
      <c r="S228" s="3" t="s">
        <v>14</v>
      </c>
      <c r="T228" s="3">
        <v>30</v>
      </c>
      <c r="W228" s="3">
        <f t="shared" si="19"/>
        <v>30</v>
      </c>
      <c r="Y228" s="8"/>
      <c r="AA228" s="4"/>
      <c r="AB228" s="5" t="s">
        <v>545</v>
      </c>
      <c r="AC228" s="3">
        <v>30</v>
      </c>
      <c r="AG228" s="3">
        <v>30</v>
      </c>
      <c r="AJ228" s="4">
        <f t="shared" si="18"/>
        <v>30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8" s="31" t="str">
        <f t="shared" si="20"/>
        <v>document.getElementById('m226').innerHTML = (b0*30+b1*30) + (s0*30+s1*30+s5*30)+ (e01*30);</v>
      </c>
      <c r="AO228" s="35" t="str">
        <f t="shared" si="21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e01*30</v>
      </c>
    </row>
    <row r="229" spans="1:42" s="3" customFormat="1" ht="37.200000000000003" customHeight="1" x14ac:dyDescent="0.3">
      <c r="A229" s="8" t="s">
        <v>726</v>
      </c>
      <c r="C229" s="6" t="s">
        <v>728</v>
      </c>
      <c r="D229" s="3">
        <v>5</v>
      </c>
      <c r="E229" s="3" t="s">
        <v>39</v>
      </c>
      <c r="F229" s="15" t="s">
        <v>360</v>
      </c>
      <c r="G229" s="8"/>
      <c r="H229" s="8"/>
      <c r="I229" s="4">
        <f t="shared" si="23"/>
        <v>0</v>
      </c>
      <c r="J229" s="2"/>
      <c r="K229" s="2"/>
      <c r="L229" s="2"/>
      <c r="M229" s="2">
        <f t="shared" si="22"/>
        <v>0</v>
      </c>
      <c r="N229" s="2"/>
      <c r="O229" s="2"/>
      <c r="P229" s="2"/>
      <c r="Q229" s="2"/>
      <c r="R229" s="7"/>
      <c r="W229" s="3">
        <f t="shared" si="19"/>
        <v>0</v>
      </c>
      <c r="Y229" s="8"/>
      <c r="AA229" s="4"/>
      <c r="AB229" s="5"/>
      <c r="AJ229" s="4">
        <f t="shared" si="18"/>
        <v>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9" s="31" t="str">
        <f t="shared" si="20"/>
        <v>document.getElementById('m227').innerHTML = (b0*0);</v>
      </c>
      <c r="AO229" s="35" t="str">
        <f t="shared" si="21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200000000000003" customHeight="1" x14ac:dyDescent="0.3">
      <c r="A230" s="8" t="s">
        <v>713</v>
      </c>
      <c r="C230" s="6" t="s">
        <v>719</v>
      </c>
      <c r="D230" s="3">
        <v>5</v>
      </c>
      <c r="E230" s="3" t="s">
        <v>39</v>
      </c>
      <c r="F230" s="15" t="s">
        <v>360</v>
      </c>
      <c r="G230" s="8"/>
      <c r="H230" s="8"/>
      <c r="I230" s="4">
        <f t="shared" si="23"/>
        <v>90</v>
      </c>
      <c r="J230" s="2">
        <v>30</v>
      </c>
      <c r="K230" s="2">
        <v>30</v>
      </c>
      <c r="L230" s="2"/>
      <c r="M230" s="2">
        <f t="shared" si="22"/>
        <v>30</v>
      </c>
      <c r="N230" s="2"/>
      <c r="O230" s="2"/>
      <c r="P230" s="2"/>
      <c r="Q230" s="2"/>
      <c r="R230" s="7"/>
      <c r="S230" s="3" t="s">
        <v>14</v>
      </c>
      <c r="T230" s="3">
        <v>30</v>
      </c>
      <c r="W230" s="3">
        <f t="shared" si="19"/>
        <v>30</v>
      </c>
      <c r="Y230" s="8"/>
      <c r="AA230" s="4"/>
      <c r="AB230" s="5" t="s">
        <v>545</v>
      </c>
      <c r="AC230" s="3">
        <v>30</v>
      </c>
      <c r="AG230" s="3">
        <v>30</v>
      </c>
      <c r="AJ230" s="4">
        <f t="shared" si="18"/>
        <v>30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id='m228'&gt;90&lt;/td&gt;&lt;td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0" s="31" t="str">
        <f t="shared" si="20"/>
        <v>document.getElementById('m228').innerHTML = (b0*30+b1*30) + (s0*30+s1*30+s5*30)+ (e01*30);</v>
      </c>
      <c r="AO230" s="35" t="str">
        <f t="shared" si="21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>e01*30</v>
      </c>
    </row>
    <row r="231" spans="1:42" s="3" customFormat="1" ht="37.200000000000003" customHeight="1" x14ac:dyDescent="0.3">
      <c r="A231" s="8" t="s">
        <v>362</v>
      </c>
      <c r="C231" s="6" t="s">
        <v>363</v>
      </c>
      <c r="D231" s="3">
        <v>5</v>
      </c>
      <c r="E231" s="3" t="s">
        <v>35</v>
      </c>
      <c r="F231" s="15" t="s">
        <v>360</v>
      </c>
      <c r="G231" s="8"/>
      <c r="H231" s="8"/>
      <c r="I231" s="4">
        <f t="shared" si="23"/>
        <v>0</v>
      </c>
      <c r="J231" s="2"/>
      <c r="K231" s="2"/>
      <c r="L231" s="2"/>
      <c r="M231" s="2">
        <f t="shared" si="22"/>
        <v>0</v>
      </c>
      <c r="N231" s="2"/>
      <c r="O231" s="2"/>
      <c r="P231" s="2"/>
      <c r="Q231" s="2"/>
      <c r="R231" s="7"/>
      <c r="W231" s="3">
        <f t="shared" si="19"/>
        <v>0</v>
      </c>
      <c r="Y231" s="8"/>
      <c r="AA231" s="4"/>
      <c r="AB231" s="5"/>
      <c r="AJ231" s="4">
        <f t="shared" si="18"/>
        <v>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1" s="31" t="str">
        <f t="shared" si="20"/>
        <v>document.getElementById('m229').innerHTML = (b0*0);</v>
      </c>
      <c r="AO231" s="35" t="str">
        <f t="shared" si="21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200000000000003" customHeight="1" x14ac:dyDescent="0.3">
      <c r="A232" s="8" t="s">
        <v>364</v>
      </c>
      <c r="C232" s="6" t="s">
        <v>365</v>
      </c>
      <c r="D232" s="3">
        <v>4</v>
      </c>
      <c r="F232" s="15" t="s">
        <v>360</v>
      </c>
      <c r="G232" s="8" t="s">
        <v>361</v>
      </c>
      <c r="H232" s="8"/>
      <c r="I232" s="4">
        <f t="shared" si="23"/>
        <v>50</v>
      </c>
      <c r="J232" s="2">
        <v>30</v>
      </c>
      <c r="K232" s="2">
        <v>20</v>
      </c>
      <c r="L232" s="2"/>
      <c r="M232" s="2">
        <f t="shared" si="22"/>
        <v>20</v>
      </c>
      <c r="N232" s="2"/>
      <c r="O232" s="2"/>
      <c r="P232" s="2"/>
      <c r="Q232" s="2"/>
      <c r="R232" s="7"/>
      <c r="W232" s="3">
        <f t="shared" si="19"/>
        <v>0</v>
      </c>
      <c r="Y232" s="8"/>
      <c r="AA232" s="4"/>
      <c r="AB232" s="5"/>
      <c r="AG232" s="3">
        <v>30</v>
      </c>
      <c r="AJ232" s="4">
        <f t="shared" si="18"/>
        <v>30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32" s="31" t="str">
        <f t="shared" si="20"/>
        <v>document.getElementById('m230').innerHTML = (b0*20+b1*20) + (s0*30+s5*30);</v>
      </c>
      <c r="AO232" s="35" t="str">
        <f t="shared" si="21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200000000000003" customHeight="1" x14ac:dyDescent="0.3">
      <c r="A233" s="8" t="s">
        <v>555</v>
      </c>
      <c r="C233" s="6" t="s">
        <v>577</v>
      </c>
      <c r="D233" s="3">
        <v>5</v>
      </c>
      <c r="F233" s="15" t="s">
        <v>360</v>
      </c>
      <c r="G233" s="8" t="s">
        <v>361</v>
      </c>
      <c r="H233" s="8"/>
      <c r="I233" s="4">
        <f t="shared" si="23"/>
        <v>90</v>
      </c>
      <c r="J233" s="2">
        <v>40</v>
      </c>
      <c r="K233" s="2"/>
      <c r="L233" s="2"/>
      <c r="M233" s="2">
        <f t="shared" si="22"/>
        <v>0</v>
      </c>
      <c r="N233" s="2"/>
      <c r="O233" s="2"/>
      <c r="P233" s="2"/>
      <c r="Q233" s="2"/>
      <c r="R233" s="7"/>
      <c r="S233" s="3" t="s">
        <v>14</v>
      </c>
      <c r="T233" s="3">
        <v>30</v>
      </c>
      <c r="W233" s="3">
        <f t="shared" si="19"/>
        <v>30</v>
      </c>
      <c r="X233" s="3" t="s">
        <v>20</v>
      </c>
      <c r="Y233" s="8">
        <v>20</v>
      </c>
      <c r="AA233" s="4"/>
      <c r="AB233" s="5" t="s">
        <v>578</v>
      </c>
      <c r="AG233" s="3">
        <v>40</v>
      </c>
      <c r="AI233" s="3">
        <v>20</v>
      </c>
      <c r="AJ233" s="4">
        <f t="shared" si="18"/>
        <v>40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33" s="31" t="str">
        <f t="shared" si="20"/>
        <v>document.getElementById('m231').innerHTML = (b0*0) + (s0*40+s5*40+s7*20)+ (e01*30+e11*20);</v>
      </c>
      <c r="AO233" s="35" t="str">
        <f t="shared" si="21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e01*30+e11*20</v>
      </c>
    </row>
    <row r="234" spans="1:42" s="3" customFormat="1" ht="37.200000000000003" customHeight="1" x14ac:dyDescent="0.3">
      <c r="A234" s="8" t="s">
        <v>747</v>
      </c>
      <c r="C234" s="6" t="s">
        <v>756</v>
      </c>
      <c r="D234" s="3">
        <v>5</v>
      </c>
      <c r="E234" s="3" t="s">
        <v>39</v>
      </c>
      <c r="F234" s="15" t="s">
        <v>360</v>
      </c>
      <c r="G234" s="8" t="s">
        <v>361</v>
      </c>
      <c r="H234" s="8"/>
      <c r="I234" s="4">
        <f t="shared" si="23"/>
        <v>70</v>
      </c>
      <c r="J234" s="2">
        <v>30</v>
      </c>
      <c r="K234" s="2"/>
      <c r="L234" s="2"/>
      <c r="M234" s="2">
        <f t="shared" si="22"/>
        <v>0</v>
      </c>
      <c r="N234" s="2"/>
      <c r="O234" s="2"/>
      <c r="P234" s="2">
        <v>20</v>
      </c>
      <c r="Q234" s="2"/>
      <c r="R234" s="7"/>
      <c r="S234" s="3" t="s">
        <v>14</v>
      </c>
      <c r="T234" s="3">
        <v>30</v>
      </c>
      <c r="W234" s="3">
        <f t="shared" si="19"/>
        <v>30</v>
      </c>
      <c r="Y234" s="8"/>
      <c r="AA234" s="4"/>
      <c r="AB234" s="5" t="s">
        <v>544</v>
      </c>
      <c r="AF234" s="3">
        <v>40</v>
      </c>
      <c r="AG234" s="3">
        <v>20</v>
      </c>
      <c r="AJ234" s="4">
        <f t="shared" si="18"/>
        <v>40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ltd'&gt;&lt;td headers='icon'&gt;&lt;a href='https://www.alchemistcodedb.com/jp/card/ts-wrath-ishuna-01'&gt;&lt;img src='resources/TS_WRATH_ISHUNA_01.png' title='煌めく特別な時の中で' /&gt;&lt;/a&gt;&lt;/td&gt;&lt;td headers='name'&gt;煌めく特別な時の中で&lt;/td&gt;&lt;td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4" s="31" t="str">
        <f t="shared" si="20"/>
        <v>document.getElementById('m232').innerHTML = (b0*0) + (s0*40+s4*40+s5*20)+ (e01*30);</v>
      </c>
      <c r="AO234" s="35" t="str">
        <f t="shared" si="21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>e01*30</v>
      </c>
    </row>
    <row r="235" spans="1:42" s="3" customFormat="1" ht="37.200000000000003" customHeight="1" x14ac:dyDescent="0.3">
      <c r="A235" s="8" t="s">
        <v>366</v>
      </c>
      <c r="C235" s="6" t="s">
        <v>367</v>
      </c>
      <c r="D235" s="3">
        <v>5</v>
      </c>
      <c r="E235" s="3" t="s">
        <v>39</v>
      </c>
      <c r="F235" s="15" t="s">
        <v>360</v>
      </c>
      <c r="G235" s="8"/>
      <c r="H235" s="8"/>
      <c r="I235" s="4">
        <f t="shared" si="23"/>
        <v>0</v>
      </c>
      <c r="J235" s="2"/>
      <c r="K235" s="2"/>
      <c r="L235" s="2"/>
      <c r="M235" s="2">
        <f t="shared" si="22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18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0"/>
        <v>document.getElementById('m233').innerHTML = (b0*0);</v>
      </c>
      <c r="AO235" s="35" t="str">
        <f t="shared" si="21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200000000000003" customHeight="1" x14ac:dyDescent="0.3">
      <c r="A236" s="8" t="s">
        <v>368</v>
      </c>
      <c r="C236" s="6" t="s">
        <v>369</v>
      </c>
      <c r="D236" s="3">
        <v>5</v>
      </c>
      <c r="E236" s="3" t="s">
        <v>39</v>
      </c>
      <c r="F236" s="15" t="s">
        <v>360</v>
      </c>
      <c r="G236" s="8"/>
      <c r="H236" s="8"/>
      <c r="I236" s="4">
        <f t="shared" si="23"/>
        <v>0</v>
      </c>
      <c r="J236" s="2"/>
      <c r="K236" s="2"/>
      <c r="L236" s="2"/>
      <c r="M236" s="2">
        <f t="shared" si="22"/>
        <v>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J236" s="4">
        <f t="shared" si="18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0"/>
        <v>document.getElementById('m234').innerHTML = (b0*0);</v>
      </c>
      <c r="AO236" s="35" t="str">
        <f t="shared" si="21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200000000000003" customHeight="1" x14ac:dyDescent="0.3">
      <c r="A237" s="8" t="s">
        <v>370</v>
      </c>
      <c r="C237" s="6" t="s">
        <v>371</v>
      </c>
      <c r="D237" s="3">
        <v>5</v>
      </c>
      <c r="F237" s="15" t="s">
        <v>360</v>
      </c>
      <c r="G237" s="8" t="s">
        <v>68</v>
      </c>
      <c r="H237" s="8"/>
      <c r="I237" s="4">
        <f t="shared" si="23"/>
        <v>100</v>
      </c>
      <c r="J237" s="2"/>
      <c r="K237" s="2">
        <v>60</v>
      </c>
      <c r="L237" s="2"/>
      <c r="M237" s="2">
        <f t="shared" si="22"/>
        <v>60</v>
      </c>
      <c r="N237" s="2"/>
      <c r="O237" s="2"/>
      <c r="P237" s="2"/>
      <c r="Q237" s="2"/>
      <c r="R237" s="7"/>
      <c r="W237" s="3">
        <f t="shared" si="19"/>
        <v>0</v>
      </c>
      <c r="Y237" s="8"/>
      <c r="AA237" s="4"/>
      <c r="AB237" s="5" t="s">
        <v>485</v>
      </c>
      <c r="AG237" s="3">
        <v>20</v>
      </c>
      <c r="AH237" s="3">
        <v>40</v>
      </c>
      <c r="AJ237" s="4">
        <f t="shared" si="18"/>
        <v>40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id='m235'&gt;100&lt;/td&gt;&lt;td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37" s="31" t="str">
        <f t="shared" si="20"/>
        <v>document.getElementById('m235').innerHTML = (b0*60+b1*60) + (s0*40+s5*20+s6*40);</v>
      </c>
      <c r="AO237" s="35" t="str">
        <f t="shared" si="21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200000000000003" customHeight="1" x14ac:dyDescent="0.3">
      <c r="A238" s="8" t="s">
        <v>734</v>
      </c>
      <c r="C238" s="6" t="s">
        <v>739</v>
      </c>
      <c r="D238" s="3">
        <v>5</v>
      </c>
      <c r="E238" s="3" t="s">
        <v>39</v>
      </c>
      <c r="F238" s="15" t="s">
        <v>360</v>
      </c>
      <c r="G238" s="8" t="s">
        <v>68</v>
      </c>
      <c r="H238" s="8"/>
      <c r="I238" s="4">
        <f t="shared" si="23"/>
        <v>90</v>
      </c>
      <c r="J238" s="2">
        <v>20</v>
      </c>
      <c r="K238" s="2">
        <v>30</v>
      </c>
      <c r="L238" s="2"/>
      <c r="M238" s="2">
        <f t="shared" si="22"/>
        <v>30</v>
      </c>
      <c r="N238" s="2"/>
      <c r="O238" s="2"/>
      <c r="P238" s="2"/>
      <c r="Q238" s="2"/>
      <c r="R238" s="7"/>
      <c r="S238" s="3" t="s">
        <v>15</v>
      </c>
      <c r="T238" s="3">
        <v>30</v>
      </c>
      <c r="W238" s="3">
        <f t="shared" si="19"/>
        <v>30</v>
      </c>
      <c r="Y238" s="8"/>
      <c r="AA238" s="4"/>
      <c r="AB238" s="5" t="s">
        <v>480</v>
      </c>
      <c r="AG238" s="3">
        <v>30</v>
      </c>
      <c r="AH238" s="3">
        <v>30</v>
      </c>
      <c r="AJ238" s="4">
        <f t="shared" si="18"/>
        <v>30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ltd'&gt;&lt;td headers='icon'&gt;&lt;a href='https://www.alchemistcodedb.com/jp/card/ts-wrath-kudhanstein-02'&gt;&lt;img src='resources/TS_WRATH_KUDHANSTEIN_02.png'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id='m236'&gt;90&lt;/td&gt;&lt;td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38" s="31" t="str">
        <f t="shared" si="20"/>
        <v>document.getElementById('m236').innerHTML = (b0*30+b1*30) + (s0*30+s5*30+s6*30)+ (e02*30);</v>
      </c>
      <c r="AO238" s="35" t="str">
        <f t="shared" si="21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e02*30</v>
      </c>
    </row>
    <row r="239" spans="1:42" s="3" customFormat="1" ht="37.200000000000003" customHeight="1" x14ac:dyDescent="0.3">
      <c r="A239" s="8" t="s">
        <v>372</v>
      </c>
      <c r="C239" s="6" t="s">
        <v>373</v>
      </c>
      <c r="D239" s="3">
        <v>4</v>
      </c>
      <c r="F239" s="15" t="s">
        <v>360</v>
      </c>
      <c r="G239" s="8" t="s">
        <v>361</v>
      </c>
      <c r="H239" s="8"/>
      <c r="I239" s="4">
        <f t="shared" si="23"/>
        <v>15</v>
      </c>
      <c r="J239" s="2">
        <v>30</v>
      </c>
      <c r="K239" s="2"/>
      <c r="L239" s="2"/>
      <c r="M239" s="2">
        <f t="shared" si="22"/>
        <v>0</v>
      </c>
      <c r="N239" s="2">
        <v>20</v>
      </c>
      <c r="O239" s="2"/>
      <c r="P239" s="2"/>
      <c r="Q239" s="2"/>
      <c r="R239" s="7"/>
      <c r="W239" s="3">
        <f t="shared" si="19"/>
        <v>0</v>
      </c>
      <c r="Y239" s="8"/>
      <c r="AA239" s="4"/>
      <c r="AB239" s="5"/>
      <c r="AC239" s="3">
        <v>15</v>
      </c>
      <c r="AG239" s="3">
        <v>15</v>
      </c>
      <c r="AJ239" s="4">
        <f t="shared" si="18"/>
        <v>15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9" s="31" t="str">
        <f t="shared" si="20"/>
        <v>document.getElementById('m237').innerHTML = (b0*0) + (s0*15+s1*15+s5*15);</v>
      </c>
      <c r="AO239" s="35" t="str">
        <f t="shared" si="21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/>
      </c>
    </row>
    <row r="240" spans="1:42" s="3" customFormat="1" ht="37.200000000000003" customHeight="1" x14ac:dyDescent="0.3">
      <c r="A240" s="8" t="s">
        <v>374</v>
      </c>
      <c r="C240" s="6" t="s">
        <v>375</v>
      </c>
      <c r="D240" s="3">
        <v>5</v>
      </c>
      <c r="F240" s="15" t="s">
        <v>360</v>
      </c>
      <c r="G240" s="8" t="s">
        <v>361</v>
      </c>
      <c r="H240" s="8"/>
      <c r="I240" s="4">
        <f t="shared" si="23"/>
        <v>80</v>
      </c>
      <c r="J240" s="2">
        <v>50</v>
      </c>
      <c r="K240" s="2">
        <v>20</v>
      </c>
      <c r="L240" s="2"/>
      <c r="M240" s="2">
        <f t="shared" si="22"/>
        <v>20</v>
      </c>
      <c r="N240" s="2"/>
      <c r="O240" s="2"/>
      <c r="P240" s="2"/>
      <c r="Q240" s="2"/>
      <c r="R240" s="7"/>
      <c r="S240" s="5" t="s">
        <v>15</v>
      </c>
      <c r="T240" s="3">
        <v>20</v>
      </c>
      <c r="U240" s="5"/>
      <c r="W240" s="3">
        <f t="shared" si="19"/>
        <v>20</v>
      </c>
      <c r="Y240" s="8"/>
      <c r="AA240" s="4"/>
      <c r="AB240" s="5" t="s">
        <v>478</v>
      </c>
      <c r="AF240" s="3">
        <v>40</v>
      </c>
      <c r="AG240" s="3">
        <v>20</v>
      </c>
      <c r="AJ240" s="4">
        <f t="shared" si="18"/>
        <v>40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id='m238'&gt;80&lt;/td&gt;&lt;td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0" s="31" t="str">
        <f t="shared" si="20"/>
        <v>document.getElementById('m238').innerHTML = (b0*20+b1*20) + (s0*40+s4*40+s5*20)+ (e02*20);</v>
      </c>
      <c r="AO240" s="35" t="str">
        <f t="shared" si="21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e02*20</v>
      </c>
    </row>
    <row r="241" spans="1:42" s="3" customFormat="1" ht="37.200000000000003" customHeight="1" x14ac:dyDescent="0.3">
      <c r="A241" s="8" t="s">
        <v>376</v>
      </c>
      <c r="C241" s="6" t="s">
        <v>377</v>
      </c>
      <c r="D241" s="3">
        <v>3</v>
      </c>
      <c r="F241" s="15" t="s">
        <v>360</v>
      </c>
      <c r="G241" s="8"/>
      <c r="H241" s="8"/>
      <c r="I241" s="4">
        <f t="shared" si="23"/>
        <v>0</v>
      </c>
      <c r="J241" s="2"/>
      <c r="K241" s="2"/>
      <c r="L241" s="2"/>
      <c r="M241" s="2">
        <f t="shared" si="22"/>
        <v>0</v>
      </c>
      <c r="N241" s="2"/>
      <c r="O241" s="2"/>
      <c r="P241" s="2"/>
      <c r="Q241" s="2"/>
      <c r="R241" s="7"/>
      <c r="W241" s="3">
        <f t="shared" si="19"/>
        <v>0</v>
      </c>
      <c r="Y241" s="8"/>
      <c r="AA241" s="4"/>
      <c r="AB241" s="5"/>
      <c r="AJ241" s="4">
        <f t="shared" si="18"/>
        <v>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1" s="31" t="str">
        <f t="shared" si="20"/>
        <v>document.getElementById('m239').innerHTML = (b0*0);</v>
      </c>
      <c r="AO241" s="35" t="str">
        <f t="shared" si="21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/>
      </c>
    </row>
    <row r="242" spans="1:42" s="3" customFormat="1" ht="37.200000000000003" customHeight="1" x14ac:dyDescent="0.3">
      <c r="A242" s="8" t="s">
        <v>378</v>
      </c>
      <c r="C242" s="6" t="s">
        <v>379</v>
      </c>
      <c r="D242" s="3">
        <v>5</v>
      </c>
      <c r="F242" s="15" t="s">
        <v>360</v>
      </c>
      <c r="G242" s="8" t="s">
        <v>688</v>
      </c>
      <c r="H242" s="8"/>
      <c r="I242" s="4">
        <f t="shared" si="23"/>
        <v>70</v>
      </c>
      <c r="J242" s="2"/>
      <c r="K242" s="2"/>
      <c r="L242" s="2"/>
      <c r="M242" s="2">
        <f t="shared" si="22"/>
        <v>0</v>
      </c>
      <c r="N242" s="2"/>
      <c r="O242" s="2"/>
      <c r="P242" s="2">
        <v>30</v>
      </c>
      <c r="Q242" s="2"/>
      <c r="R242" s="7"/>
      <c r="S242" s="3" t="s">
        <v>17</v>
      </c>
      <c r="T242" s="3">
        <v>30</v>
      </c>
      <c r="W242" s="3">
        <f t="shared" si="19"/>
        <v>30</v>
      </c>
      <c r="Y242" s="8"/>
      <c r="AA242" s="4"/>
      <c r="AB242" s="5" t="s">
        <v>702</v>
      </c>
      <c r="AG242" s="3">
        <v>40</v>
      </c>
      <c r="AH242" s="3">
        <v>20</v>
      </c>
      <c r="AJ242" s="4">
        <f t="shared" si="18"/>
        <v>40</v>
      </c>
      <c r="AL242" s="23"/>
      <c r="AM242" s="31" t="str">
        <f>"&lt;tr class='mmt"&amp;IF(E242="活動"," ev",IF(E242="限定"," ltd",""))&amp;IF(G242="","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id='m240'&gt;70&lt;/td&gt;&lt;td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2" s="31" t="str">
        <f t="shared" si="20"/>
        <v>document.getElementById('m240').innerHTML = (b0*0) + (s0*40+s5*40+s6*20)+ (e04*30);</v>
      </c>
      <c r="AO242" s="35" t="str">
        <f t="shared" si="21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>e04*30</v>
      </c>
    </row>
    <row r="243" spans="1:42" s="3" customFormat="1" ht="37.200000000000003" customHeight="1" x14ac:dyDescent="0.3">
      <c r="A243" s="8" t="s">
        <v>686</v>
      </c>
      <c r="C243" s="6" t="s">
        <v>701</v>
      </c>
      <c r="D243" s="3">
        <v>5</v>
      </c>
      <c r="F243" s="15" t="s">
        <v>360</v>
      </c>
      <c r="G243" s="8" t="s">
        <v>688</v>
      </c>
      <c r="H243" s="8"/>
      <c r="I243" s="4">
        <f t="shared" si="23"/>
        <v>70</v>
      </c>
      <c r="J243" s="2">
        <v>40</v>
      </c>
      <c r="K243" s="2">
        <v>30</v>
      </c>
      <c r="L243" s="2">
        <v>30</v>
      </c>
      <c r="M243" s="2">
        <f t="shared" si="22"/>
        <v>30</v>
      </c>
      <c r="N243" s="2"/>
      <c r="O243" s="2"/>
      <c r="P243" s="2"/>
      <c r="Q243" s="2"/>
      <c r="R243" s="7"/>
      <c r="W243" s="3">
        <f t="shared" si="19"/>
        <v>0</v>
      </c>
      <c r="Y243" s="8"/>
      <c r="AA243" s="4"/>
      <c r="AB243" s="5"/>
      <c r="AG243" s="3">
        <v>40</v>
      </c>
      <c r="AH243" s="3">
        <v>20</v>
      </c>
      <c r="AJ243" s="4">
        <f t="shared" si="18"/>
        <v>40</v>
      </c>
      <c r="AL243" s="23"/>
      <c r="AM243" s="31" t="str">
        <f>"&lt;tr class='mmt"&amp;IF(E243="活動"," ev",IF(E243="限定"," ltd",""))&amp;IF(G243="","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id='m241'&gt;70&lt;/td&gt;&lt;td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3" s="31" t="str">
        <f t="shared" si="20"/>
        <v>document.getElementById('m241').innerHTML = (b0*30+b1*30+b2*30) + (s0*40+s5*40+s6*20);</v>
      </c>
      <c r="AO243" s="35" t="str">
        <f t="shared" si="21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/>
      </c>
    </row>
    <row r="244" spans="1:42" s="3" customFormat="1" ht="37.200000000000003" customHeight="1" x14ac:dyDescent="0.3">
      <c r="A244" s="8" t="s">
        <v>380</v>
      </c>
      <c r="C244" s="6" t="s">
        <v>381</v>
      </c>
      <c r="D244" s="3">
        <v>5</v>
      </c>
      <c r="F244" s="15" t="s">
        <v>360</v>
      </c>
      <c r="G244" s="8" t="s">
        <v>91</v>
      </c>
      <c r="H244" s="8"/>
      <c r="I244" s="4">
        <f t="shared" si="23"/>
        <v>60</v>
      </c>
      <c r="J244" s="2">
        <v>30</v>
      </c>
      <c r="K244" s="2"/>
      <c r="L244" s="2">
        <v>30</v>
      </c>
      <c r="M244" s="2">
        <f t="shared" si="22"/>
        <v>30</v>
      </c>
      <c r="N244" s="2"/>
      <c r="O244" s="2"/>
      <c r="P244" s="2"/>
      <c r="Q244" s="2">
        <v>10</v>
      </c>
      <c r="R244" s="7"/>
      <c r="W244" s="3">
        <f t="shared" si="19"/>
        <v>0</v>
      </c>
      <c r="Y244" s="8"/>
      <c r="AA244" s="4"/>
      <c r="AB244" s="5" t="s">
        <v>546</v>
      </c>
      <c r="AC244" s="3">
        <v>30</v>
      </c>
      <c r="AG244" s="3">
        <v>30</v>
      </c>
      <c r="AJ244" s="4">
        <f t="shared" si="18"/>
        <v>30</v>
      </c>
      <c r="AL244" s="23"/>
      <c r="AM244" s="31" t="str">
        <f>"&lt;tr class='mmt"&amp;IF(E244="活動"," ev",IF(E244="限定"," ltd",""))&amp;IF(G244=""," groupless'","'")&amp;"&gt;&lt;td headers='icon'&gt;&lt;a href='https://www.alchemistcodedb.com/jp/card/"&amp;SUBSTITUTE(SUBSTITUTE(LOWER(A244),"_","-"),".png","")&amp;"'&gt;&lt;img src='resources/"&amp;A244&amp;"'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class='originName'&gt;"&amp;SUBSTITUTE(F244,CHAR(10),"&lt;br /&gt;")&amp;"&lt;/span&gt;&lt;img class='originLogo' src='resources/ui/"&amp;VLOOKUP(F244,List!E:F,2,FALSE)&amp;"'title='"&amp;SUBSTITUTE(F244,CHAR(10)," ")&amp;"' /&gt;&lt;/td&gt;&lt;td headers='group'&gt;"&amp;IF(G244="","","&lt;span class='groupName'&gt;"&amp;SUBSTITUTE(G244,CHAR(10)," ")&amp;IF(H244="","","&lt;br /&gt;"&amp;SUBSTITUTE(H244,CHAR(10)," "))&amp;"&lt;/span&gt;&lt;img class='groupLogo' src='resources/ui/"&amp;VLOOKUP(G244,List!I:J,2,FALSE)&amp;"' title='"&amp;SUBSTITUTE(G244,CHAR(10)," ")&amp;"' /&gt;")&amp;IF(H244="","","&lt;img class='groupLogo' src='resources/ui/"&amp;VLOOKUP(H244,List!I:J,2,FALSE)&amp;"' title='"&amp;SUBSTITUTE(H244,CHAR(10)," ")&amp;"' /&gt;")&amp;"&lt;/td&gt;&lt;td headers='score' id='"&amp;AO244&amp;"'&gt;"&amp;I244&amp;"&lt;/td&gt;&lt;td headers='HP'&gt;"&amp;J244&amp;"&lt;/td&gt;&lt;td headers='patk'&gt;"&amp;K244&amp;"&lt;/td&gt;&lt;td headers='matk'&gt;"&amp;L244&amp;"&lt;/td&gt;&lt;td headers='pdef'&gt;"&amp;N244&amp;"&lt;/td&gt;&lt;td headers='mdef'&gt;"&amp;O244&amp;"&lt;/td&gt;&lt;td headers='dex'&gt;"&amp;P244&amp;"&lt;/td&gt;&lt;td headers='agi'&gt;"&amp;Q244&amp;"&lt;/td&gt;&lt;td headers='luck'&gt;"&amp;R244&amp;"&lt;/td&gt;&lt;td headers='a.type'&gt;"&amp;S244&amp;IF(U244="","","&lt;br /&gt;"&amp;U244)&amp; "&lt;/td&gt;&lt;td headers='a.bonus'&gt;"&amp;T244&amp;IF(V244="","","&lt;br /&gt;"&amp;V244)&amp;"&lt;/td&gt;&lt;td headers='special'&gt;"&amp;X244&amp;IF(Z244="","","&lt;br /&gt;"&amp;Z244)&amp;"&lt;/td&gt;&lt;td headers='sp.bonus'&gt;"&amp;Y244&amp;IF(AA244="","","&lt;br /&gt;"&amp;AA244)&amp;"&lt;/td&gt;&lt;td headers='others'&gt;"&amp;AB244&amp;"&lt;/td&gt;&lt;td headers='sinA'&gt;"&amp;AC244&amp;"&lt;/td&gt;&lt;td headers='sinB'&gt;"&amp;AD244&amp;"&lt;/td&gt;&lt;td headers='sinC'&gt;"&amp;AE244&amp;"&lt;/td&gt;&lt;td headers='sinD'&gt;"&amp;AF244&amp;"&lt;/td&gt;&lt;td headers='sinE'&gt;"&amp;AG244&amp;"&lt;/td&gt;&lt;td headers='sinF'&gt;"&amp;AH244&amp;"&lt;/td&gt;&lt;td headers='sinG'&gt;"&amp;AI244&amp;"&lt;/td&gt;&lt;/tr&gt;"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id='m242'&gt;60&lt;/td&gt;&lt;td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44" s="31" t="str">
        <f t="shared" si="20"/>
        <v>document.getElementById('m242').innerHTML = (b0*30) + (s0*30+s1*30+s5*30);</v>
      </c>
      <c r="AO244" s="35" t="str">
        <f t="shared" si="21"/>
        <v>m242</v>
      </c>
      <c r="AP244" s="6" t="str">
        <f>IF(S244="","",VLOOKUP(S244,List!L$2:M$7,2,FALSE)&amp;"*"&amp;T244&amp;IF(U244="","","+"&amp;VLOOKUP(U244,List!L$2:M$7,2,FALSE)&amp;"*"&amp;V244&amp;"-"&amp;VLOOKUP(S244,List!L$2:M$7,2,FALSE)&amp;"*"&amp;VLOOKUP(U244,List!L$2:M$7,2,FALSE)&amp;"*"&amp;MIN(T244,V244)))&amp;IF(X244="","",IF(S244="","","+")&amp;VLOOKUP(X244,List!N$2:O$13,2,FALSE)&amp;"*"&amp;Y244&amp;IF(Z244="","","+"&amp;VLOOKUP(Z244,List!N$2:O$13,2,FALSE)))</f>
        <v/>
      </c>
    </row>
    <row r="245" spans="1:42" s="3" customFormat="1" ht="37.200000000000003" customHeight="1" x14ac:dyDescent="0.3">
      <c r="A245" s="8" t="s">
        <v>748</v>
      </c>
      <c r="C245" s="6" t="s">
        <v>761</v>
      </c>
      <c r="D245" s="3">
        <v>5</v>
      </c>
      <c r="E245" s="3" t="s">
        <v>39</v>
      </c>
      <c r="F245" s="15" t="s">
        <v>360</v>
      </c>
      <c r="G245" s="8" t="s">
        <v>91</v>
      </c>
      <c r="H245" s="8"/>
      <c r="I245" s="4">
        <f t="shared" si="23"/>
        <v>90</v>
      </c>
      <c r="J245" s="2">
        <v>20</v>
      </c>
      <c r="K245" s="2"/>
      <c r="L245" s="2">
        <v>50</v>
      </c>
      <c r="M245" s="2">
        <f t="shared" si="22"/>
        <v>50</v>
      </c>
      <c r="N245" s="2"/>
      <c r="O245" s="2"/>
      <c r="P245" s="2">
        <v>20</v>
      </c>
      <c r="Q245" s="2"/>
      <c r="R245" s="7"/>
      <c r="W245" s="3">
        <f t="shared" si="19"/>
        <v>0</v>
      </c>
      <c r="Y245" s="8"/>
      <c r="AA245" s="4"/>
      <c r="AB245" s="5" t="s">
        <v>762</v>
      </c>
      <c r="AF245" s="3">
        <v>40</v>
      </c>
      <c r="AG245" s="3">
        <v>20</v>
      </c>
      <c r="AJ245" s="4">
        <f t="shared" si="18"/>
        <v>40</v>
      </c>
      <c r="AL245" s="23"/>
      <c r="AM245" s="31" t="str">
        <f>"&lt;tr class='mmt"&amp;IF(E245="活動"," ev",IF(E245="限定"," ltd",""))&amp;IF(G245=""," groupless'","'")&amp;"&gt;&lt;td headers='icon'&gt;&lt;a href='https://www.alchemistcodedb.com/jp/card/"&amp;SUBSTITUTE(SUBSTITUTE(LOWER(A245),"_","-"),".png","")&amp;"'&gt;&lt;img src='resources/"&amp;A245&amp;"'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class='originName'&gt;"&amp;SUBSTITUTE(F245,CHAR(10),"&lt;br /&gt;")&amp;"&lt;/span&gt;&lt;img class='originLogo' src='resources/ui/"&amp;VLOOKUP(F245,List!E:F,2,FALSE)&amp;"'title='"&amp;SUBSTITUTE(F245,CHAR(10)," ")&amp;"' /&gt;&lt;/td&gt;&lt;td headers='group'&gt;"&amp;IF(G245="","","&lt;span class='groupName'&gt;"&amp;SUBSTITUTE(G245,CHAR(10)," ")&amp;IF(H245="","","&lt;br /&gt;"&amp;SUBSTITUTE(H245,CHAR(10)," "))&amp;"&lt;/span&gt;&lt;img class='groupLogo' src='resources/ui/"&amp;VLOOKUP(G245,List!I:J,2,FALSE)&amp;"' title='"&amp;SUBSTITUTE(G245,CHAR(10)," ")&amp;"' /&gt;")&amp;IF(H245="","","&lt;img class='groupLogo' src='resources/ui/"&amp;VLOOKUP(H245,List!I:J,2,FALSE)&amp;"' title='"&amp;SUBSTITUTE(H245,CHAR(10)," ")&amp;"' /&gt;")&amp;"&lt;/td&gt;&lt;td headers='score' id='"&amp;AO245&amp;"'&gt;"&amp;I245&amp;"&lt;/td&gt;&lt;td headers='HP'&gt;"&amp;J245&amp;"&lt;/td&gt;&lt;td headers='patk'&gt;"&amp;K245&amp;"&lt;/td&gt;&lt;td headers='matk'&gt;"&amp;L245&amp;"&lt;/td&gt;&lt;td headers='pdef'&gt;"&amp;N245&amp;"&lt;/td&gt;&lt;td headers='mdef'&gt;"&amp;O245&amp;"&lt;/td&gt;&lt;td headers='dex'&gt;"&amp;P245&amp;"&lt;/td&gt;&lt;td headers='agi'&gt;"&amp;Q245&amp;"&lt;/td&gt;&lt;td headers='luck'&gt;"&amp;R245&amp;"&lt;/td&gt;&lt;td headers='a.type'&gt;"&amp;S245&amp;IF(U245="","","&lt;br /&gt;"&amp;U245)&amp; "&lt;/td&gt;&lt;td headers='a.bonus'&gt;"&amp;T245&amp;IF(V245="","","&lt;br /&gt;"&amp;V245)&amp;"&lt;/td&gt;&lt;td headers='special'&gt;"&amp;X245&amp;IF(Z245="","","&lt;br /&gt;"&amp;Z245)&amp;"&lt;/td&gt;&lt;td headers='sp.bonus'&gt;"&amp;Y245&amp;IF(AA245="","","&lt;br /&gt;"&amp;AA245)&amp;"&lt;/td&gt;&lt;td headers='others'&gt;"&amp;AB245&amp;"&lt;/td&gt;&lt;td headers='sinA'&gt;"&amp;AC245&amp;"&lt;/td&gt;&lt;td headers='sinB'&gt;"&amp;AD245&amp;"&lt;/td&gt;&lt;td headers='sinC'&gt;"&amp;AE245&amp;"&lt;/td&gt;&lt;td headers='sinD'&gt;"&amp;AF245&amp;"&lt;/td&gt;&lt;td headers='sinE'&gt;"&amp;AG245&amp;"&lt;/td&gt;&lt;td headers='sinF'&gt;"&amp;AH245&amp;"&lt;/td&gt;&lt;td headers='sinG'&gt;"&amp;AI245&amp;"&lt;/td&gt;&lt;/tr&gt;"</f>
        <v>&lt;tr class='mmt ltd'&gt;&lt;td headers='icon'&gt;&lt;a href='https://www.alchemistcodedb.com/jp/card/ts-wrath-mare-02'&gt;&lt;img src='resources/TS_WRATH_MARE_02.png' title='響く迎春の音' /&gt;&lt;/a&gt;&lt;/td&gt;&lt;td headers='name'&gt;響く迎春の音&lt;/td&gt;&lt;td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id='m243'&gt;90&lt;/td&gt;&lt;td headers='HP'&gt;20&lt;/td&gt;&lt;td headers='patk'&gt;&lt;/td&gt;&lt;td headers='matk'&gt;50&lt;/td&gt;&lt;td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headers='others'&gt;詠唱時間-10&lt;/td&gt;&lt;td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5" s="31" t="str">
        <f t="shared" si="20"/>
        <v>document.getElementById('m243').innerHTML = (b0*50) + (s0*40+s4*40+s5*20);</v>
      </c>
      <c r="AO245" s="35" t="str">
        <f t="shared" si="21"/>
        <v>m243</v>
      </c>
      <c r="AP245" s="6" t="str">
        <f>IF(S245="","",VLOOKUP(S245,List!L$2:M$7,2,FALSE)&amp;"*"&amp;T245&amp;IF(U245="","","+"&amp;VLOOKUP(U245,List!L$2:M$7,2,FALSE)&amp;"*"&amp;V245&amp;"-"&amp;VLOOKUP(S245,List!L$2:M$7,2,FALSE)&amp;"*"&amp;VLOOKUP(U245,List!L$2:M$7,2,FALSE)&amp;"*"&amp;MIN(T245,V245)))&amp;IF(X245="","",IF(S245="","","+")&amp;VLOOKUP(X245,List!N$2:O$13,2,FALSE)&amp;"*"&amp;Y245&amp;IF(Z245="","","+"&amp;VLOOKUP(Z245,List!N$2:O$13,2,FALSE)))</f>
        <v/>
      </c>
    </row>
    <row r="246" spans="1:42" s="3" customFormat="1" ht="37.200000000000003" customHeight="1" x14ac:dyDescent="0.3">
      <c r="A246" s="8" t="s">
        <v>521</v>
      </c>
      <c r="C246" s="6" t="s">
        <v>528</v>
      </c>
      <c r="D246" s="3">
        <v>5</v>
      </c>
      <c r="E246" s="3" t="s">
        <v>35</v>
      </c>
      <c r="F246" s="15" t="s">
        <v>360</v>
      </c>
      <c r="G246" s="8" t="s">
        <v>361</v>
      </c>
      <c r="H246" s="8"/>
      <c r="I246" s="4">
        <f t="shared" si="23"/>
        <v>15</v>
      </c>
      <c r="J246" s="2"/>
      <c r="K246" s="2"/>
      <c r="L246" s="2"/>
      <c r="M246" s="2">
        <f t="shared" si="22"/>
        <v>0</v>
      </c>
      <c r="N246" s="2"/>
      <c r="O246" s="2">
        <v>60</v>
      </c>
      <c r="P246" s="2"/>
      <c r="Q246" s="2"/>
      <c r="R246" s="7"/>
      <c r="W246" s="3">
        <f t="shared" si="19"/>
        <v>0</v>
      </c>
      <c r="Y246" s="8"/>
      <c r="AA246" s="4"/>
      <c r="AB246" s="5"/>
      <c r="AC246" s="3">
        <v>15</v>
      </c>
      <c r="AG246" s="3">
        <v>15</v>
      </c>
      <c r="AJ246" s="4">
        <f t="shared" si="18"/>
        <v>15</v>
      </c>
      <c r="AL246" s="23"/>
      <c r="AM246" s="31" t="str">
        <f>"&lt;tr class='mmt"&amp;IF(E246="活動"," ev",IF(E246="限定"," ltd",""))&amp;IF(G246=""," groupless'","'")&amp;"&gt;&lt;td headers='icon'&gt;&lt;a href='https://www.alchemistcodedb.com/jp/card/"&amp;SUBSTITUTE(SUBSTITUTE(LOWER(A246),"_","-"),".png","")&amp;"'&gt;&lt;img src='resources/"&amp;A246&amp;"'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class='originName'&gt;"&amp;SUBSTITUTE(F246,CHAR(10),"&lt;br /&gt;")&amp;"&lt;/span&gt;&lt;img class='originLogo' src='resources/ui/"&amp;VLOOKUP(F246,List!E:F,2,FALSE)&amp;"'title='"&amp;SUBSTITUTE(F246,CHAR(10)," ")&amp;"' /&gt;&lt;/td&gt;&lt;td headers='group'&gt;"&amp;IF(G246="","","&lt;span class='groupName'&gt;"&amp;SUBSTITUTE(G246,CHAR(10)," ")&amp;IF(H246="","","&lt;br /&gt;"&amp;SUBSTITUTE(H246,CHAR(10)," "))&amp;"&lt;/span&gt;&lt;img class='groupLogo' src='resources/ui/"&amp;VLOOKUP(G246,List!I:J,2,FALSE)&amp;"' title='"&amp;SUBSTITUTE(G246,CHAR(10)," ")&amp;"' /&gt;")&amp;IF(H246="","","&lt;img class='groupLogo' src='resources/ui/"&amp;VLOOKUP(H246,List!I:J,2,FALSE)&amp;"' title='"&amp;SUBSTITUTE(H246,CHAR(10)," ")&amp;"' /&gt;")&amp;"&lt;/td&gt;&lt;td headers='score' id='"&amp;AO246&amp;"'&gt;"&amp;I246&amp;"&lt;/td&gt;&lt;td headers='HP'&gt;"&amp;J246&amp;"&lt;/td&gt;&lt;td headers='patk'&gt;"&amp;K246&amp;"&lt;/td&gt;&lt;td headers='matk'&gt;"&amp;L246&amp;"&lt;/td&gt;&lt;td headers='pdef'&gt;"&amp;N246&amp;"&lt;/td&gt;&lt;td headers='mdef'&gt;"&amp;O246&amp;"&lt;/td&gt;&lt;td headers='dex'&gt;"&amp;P246&amp;"&lt;/td&gt;&lt;td headers='agi'&gt;"&amp;Q246&amp;"&lt;/td&gt;&lt;td headers='luck'&gt;"&amp;R246&amp;"&lt;/td&gt;&lt;td headers='a.type'&gt;"&amp;S246&amp;IF(U246="","","&lt;br /&gt;"&amp;U246)&amp; "&lt;/td&gt;&lt;td headers='a.bonus'&gt;"&amp;T246&amp;IF(V246="","","&lt;br /&gt;"&amp;V246)&amp;"&lt;/td&gt;&lt;td headers='special'&gt;"&amp;X246&amp;IF(Z246="","","&lt;br /&gt;"&amp;Z246)&amp;"&lt;/td&gt;&lt;td headers='sp.bonus'&gt;"&amp;Y246&amp;IF(AA246="","","&lt;br /&gt;"&amp;AA246)&amp;"&lt;/td&gt;&lt;td headers='others'&gt;"&amp;AB246&amp;"&lt;/td&gt;&lt;td headers='sinA'&gt;"&amp;AC246&amp;"&lt;/td&gt;&lt;td headers='sinB'&gt;"&amp;AD246&amp;"&lt;/td&gt;&lt;td headers='sinC'&gt;"&amp;AE246&amp;"&lt;/td&gt;&lt;td headers='sinD'&gt;"&amp;AF246&amp;"&lt;/td&gt;&lt;td headers='sinE'&gt;"&amp;AG246&amp;"&lt;/td&gt;&lt;td headers='sinF'&gt;"&amp;AH246&amp;"&lt;/td&gt;&lt;td headers='sinG'&gt;"&amp;AI246&amp;"&lt;/td&gt;&lt;/tr&gt;"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id='m244'&gt;15&lt;/td&gt;&lt;td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46" s="31" t="str">
        <f t="shared" si="20"/>
        <v>document.getElementById('m244').innerHTML = (b0*0) + (s0*15+s1*15+s5*15);</v>
      </c>
      <c r="AO246" s="35" t="str">
        <f t="shared" si="21"/>
        <v>m244</v>
      </c>
      <c r="AP246" s="6" t="str">
        <f>IF(S246="","",VLOOKUP(S246,List!L$2:M$7,2,FALSE)&amp;"*"&amp;T246&amp;IF(U246="","","+"&amp;VLOOKUP(U246,List!L$2:M$7,2,FALSE)&amp;"*"&amp;V246&amp;"-"&amp;VLOOKUP(S246,List!L$2:M$7,2,FALSE)&amp;"*"&amp;VLOOKUP(U246,List!L$2:M$7,2,FALSE)&amp;"*"&amp;MIN(T246,V246)))&amp;IF(X246="","",IF(S246="","","+")&amp;VLOOKUP(X246,List!N$2:O$13,2,FALSE)&amp;"*"&amp;Y246&amp;IF(Z246="","","+"&amp;VLOOKUP(Z246,List!N$2:O$13,2,FALSE)))</f>
        <v/>
      </c>
    </row>
    <row r="247" spans="1:42" s="3" customFormat="1" ht="37.200000000000003" customHeight="1" x14ac:dyDescent="0.3">
      <c r="A247" s="8" t="s">
        <v>556</v>
      </c>
      <c r="C247" s="6" t="s">
        <v>557</v>
      </c>
      <c r="D247" s="3">
        <v>5</v>
      </c>
      <c r="F247" s="15" t="s">
        <v>360</v>
      </c>
      <c r="G247" s="8" t="s">
        <v>361</v>
      </c>
      <c r="H247" s="8"/>
      <c r="I247" s="4">
        <f t="shared" si="23"/>
        <v>60</v>
      </c>
      <c r="J247" s="2">
        <v>70</v>
      </c>
      <c r="K247" s="2"/>
      <c r="L247" s="2"/>
      <c r="M247" s="2">
        <f t="shared" si="22"/>
        <v>0</v>
      </c>
      <c r="N247" s="2"/>
      <c r="O247" s="2"/>
      <c r="P247" s="2"/>
      <c r="Q247" s="2"/>
      <c r="R247" s="7"/>
      <c r="S247" s="3" t="s">
        <v>14</v>
      </c>
      <c r="T247" s="3">
        <v>20</v>
      </c>
      <c r="W247" s="3">
        <f t="shared" si="19"/>
        <v>20</v>
      </c>
      <c r="Y247" s="8"/>
      <c r="AA247" s="4"/>
      <c r="AB247" s="5" t="s">
        <v>480</v>
      </c>
      <c r="AF247" s="3">
        <v>40</v>
      </c>
      <c r="AG247" s="3">
        <v>20</v>
      </c>
      <c r="AJ247" s="4">
        <f t="shared" si="18"/>
        <v>40</v>
      </c>
      <c r="AL247" s="23"/>
      <c r="AM247" s="31" t="str">
        <f>"&lt;tr class='mmt"&amp;IF(E247="活動"," ev",IF(E247="限定"," ltd",""))&amp;IF(G247=""," groupless'","'")&amp;"&gt;&lt;td headers='icon'&gt;&lt;a href='https://www.alchemistcodedb.com/jp/card/"&amp;SUBSTITUTE(SUBSTITUTE(LOWER(A247),"_","-"),".png","")&amp;"'&gt;&lt;img src='resources/"&amp;A247&amp;"'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class='originName'&gt;"&amp;SUBSTITUTE(F247,CHAR(10),"&lt;br /&gt;")&amp;"&lt;/span&gt;&lt;img class='originLogo' src='resources/ui/"&amp;VLOOKUP(F247,List!E:F,2,FALSE)&amp;"'title='"&amp;SUBSTITUTE(F247,CHAR(10)," ")&amp;"' /&gt;&lt;/td&gt;&lt;td headers='group'&gt;"&amp;IF(G247="","","&lt;span class='groupName'&gt;"&amp;SUBSTITUTE(G247,CHAR(10)," ")&amp;IF(H247="","","&lt;br /&gt;"&amp;SUBSTITUTE(H247,CHAR(10)," "))&amp;"&lt;/span&gt;&lt;img class='groupLogo' src='resources/ui/"&amp;VLOOKUP(G247,List!I:J,2,FALSE)&amp;"' title='"&amp;SUBSTITUTE(G247,CHAR(10)," ")&amp;"' /&gt;")&amp;IF(H247="","","&lt;img class='groupLogo' src='resources/ui/"&amp;VLOOKUP(H247,List!I:J,2,FALSE)&amp;"' title='"&amp;SUBSTITUTE(H247,CHAR(10)," ")&amp;"' /&gt;")&amp;"&lt;/td&gt;&lt;td headers='score' id='"&amp;AO247&amp;"'&gt;"&amp;I247&amp;"&lt;/td&gt;&lt;td headers='HP'&gt;"&amp;J247&amp;"&lt;/td&gt;&lt;td headers='patk'&gt;"&amp;K247&amp;"&lt;/td&gt;&lt;td headers='matk'&gt;"&amp;L247&amp;"&lt;/td&gt;&lt;td headers='pdef'&gt;"&amp;N247&amp;"&lt;/td&gt;&lt;td headers='mdef'&gt;"&amp;O247&amp;"&lt;/td&gt;&lt;td headers='dex'&gt;"&amp;P247&amp;"&lt;/td&gt;&lt;td headers='agi'&gt;"&amp;Q247&amp;"&lt;/td&gt;&lt;td headers='luck'&gt;"&amp;R247&amp;"&lt;/td&gt;&lt;td headers='a.type'&gt;"&amp;S247&amp;IF(U247="","","&lt;br /&gt;"&amp;U247)&amp; "&lt;/td&gt;&lt;td headers='a.bonus'&gt;"&amp;T247&amp;IF(V247="","","&lt;br /&gt;"&amp;V247)&amp;"&lt;/td&gt;&lt;td headers='special'&gt;"&amp;X247&amp;IF(Z247="","","&lt;br /&gt;"&amp;Z247)&amp;"&lt;/td&gt;&lt;td headers='sp.bonus'&gt;"&amp;Y247&amp;IF(AA247="","","&lt;br /&gt;"&amp;AA247)&amp;"&lt;/td&gt;&lt;td headers='others'&gt;"&amp;AB247&amp;"&lt;/td&gt;&lt;td headers='sinA'&gt;"&amp;AC247&amp;"&lt;/td&gt;&lt;td headers='sinB'&gt;"&amp;AD247&amp;"&lt;/td&gt;&lt;td headers='sinC'&gt;"&amp;AE247&amp;"&lt;/td&gt;&lt;td headers='sinD'&gt;"&amp;AF247&amp;"&lt;/td&gt;&lt;td headers='sinE'&gt;"&amp;AG247&amp;"&lt;/td&gt;&lt;td headers='sinF'&gt;"&amp;AH247&amp;"&lt;/td&gt;&lt;td headers='sinG'&gt;"&amp;AI247&amp;"&lt;/td&gt;&lt;/tr&gt;"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id='m245'&gt;60&lt;/td&gt;&lt;td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7" s="31" t="str">
        <f t="shared" si="20"/>
        <v>document.getElementById('m245').innerHTML = (b0*0) + (s0*40+s4*40+s5*20)+ (e01*20);</v>
      </c>
      <c r="AO247" s="35" t="str">
        <f t="shared" si="21"/>
        <v>m245</v>
      </c>
      <c r="AP247" s="6" t="str">
        <f>IF(S247="","",VLOOKUP(S247,List!L$2:M$7,2,FALSE)&amp;"*"&amp;T247&amp;IF(U247="","","+"&amp;VLOOKUP(U247,List!L$2:M$7,2,FALSE)&amp;"*"&amp;V247&amp;"-"&amp;VLOOKUP(S247,List!L$2:M$7,2,FALSE)&amp;"*"&amp;VLOOKUP(U247,List!L$2:M$7,2,FALSE)&amp;"*"&amp;MIN(T247,V247)))&amp;IF(X247="","",IF(S247="","","+")&amp;VLOOKUP(X247,List!N$2:O$13,2,FALSE)&amp;"*"&amp;Y247&amp;IF(Z247="","","+"&amp;VLOOKUP(Z247,List!N$2:O$13,2,FALSE)))</f>
        <v>e01*20</v>
      </c>
    </row>
    <row r="248" spans="1:42" s="3" customFormat="1" ht="37.200000000000003" customHeight="1" x14ac:dyDescent="0.3">
      <c r="A248" s="8" t="s">
        <v>382</v>
      </c>
      <c r="C248" s="6" t="s">
        <v>383</v>
      </c>
      <c r="D248" s="3">
        <v>4</v>
      </c>
      <c r="F248" s="15" t="s">
        <v>360</v>
      </c>
      <c r="G248" s="8"/>
      <c r="H248" s="8"/>
      <c r="I248" s="4">
        <f t="shared" si="23"/>
        <v>0</v>
      </c>
      <c r="J248" s="2"/>
      <c r="K248" s="2"/>
      <c r="L248" s="2"/>
      <c r="M248" s="2">
        <f t="shared" si="22"/>
        <v>0</v>
      </c>
      <c r="N248" s="2"/>
      <c r="O248" s="2"/>
      <c r="P248" s="2"/>
      <c r="Q248" s="2"/>
      <c r="R248" s="7"/>
      <c r="W248" s="3">
        <f t="shared" si="19"/>
        <v>0</v>
      </c>
      <c r="Y248" s="8"/>
      <c r="AA248" s="4"/>
      <c r="AB248" s="5"/>
      <c r="AJ248" s="4">
        <f t="shared" si="18"/>
        <v>0</v>
      </c>
      <c r="AL248" s="23"/>
      <c r="AM248" s="31" t="str">
        <f>"&lt;tr class='mmt"&amp;IF(E248="活動"," ev",IF(E248="限定"," ltd",""))&amp;IF(G248=""," groupless'","'")&amp;"&gt;&lt;td headers='icon'&gt;&lt;a href='https://www.alchemistcodedb.com/jp/card/"&amp;SUBSTITUTE(SUBSTITUTE(LOWER(A248),"_","-"),".png","")&amp;"'&gt;&lt;img src='resources/"&amp;A248&amp;"'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class='originName'&gt;"&amp;SUBSTITUTE(F248,CHAR(10),"&lt;br /&gt;")&amp;"&lt;/span&gt;&lt;img class='originLogo' src='resources/ui/"&amp;VLOOKUP(F248,List!E:F,2,FALSE)&amp;"'title='"&amp;SUBSTITUTE(F248,CHAR(10)," ")&amp;"' /&gt;&lt;/td&gt;&lt;td headers='group'&gt;"&amp;IF(G248="","","&lt;span class='groupName'&gt;"&amp;SUBSTITUTE(G248,CHAR(10)," ")&amp;IF(H248="","","&lt;br /&gt;"&amp;SUBSTITUTE(H248,CHAR(10)," "))&amp;"&lt;/span&gt;&lt;img class='groupLogo' src='resources/ui/"&amp;VLOOKUP(G248,List!I:J,2,FALSE)&amp;"' title='"&amp;SUBSTITUTE(G248,CHAR(10)," ")&amp;"' /&gt;")&amp;IF(H248="","","&lt;img class='groupLogo' src='resources/ui/"&amp;VLOOKUP(H248,List!I:J,2,FALSE)&amp;"' title='"&amp;SUBSTITUTE(H248,CHAR(10)," ")&amp;"' /&gt;")&amp;"&lt;/td&gt;&lt;td headers='score' id='"&amp;AO248&amp;"'&gt;"&amp;I248&amp;"&lt;/td&gt;&lt;td headers='HP'&gt;"&amp;J248&amp;"&lt;/td&gt;&lt;td headers='patk'&gt;"&amp;K248&amp;"&lt;/td&gt;&lt;td headers='matk'&gt;"&amp;L248&amp;"&lt;/td&gt;&lt;td headers='pdef'&gt;"&amp;N248&amp;"&lt;/td&gt;&lt;td headers='mdef'&gt;"&amp;O248&amp;"&lt;/td&gt;&lt;td headers='dex'&gt;"&amp;P248&amp;"&lt;/td&gt;&lt;td headers='agi'&gt;"&amp;Q248&amp;"&lt;/td&gt;&lt;td headers='luck'&gt;"&amp;R248&amp;"&lt;/td&gt;&lt;td headers='a.type'&gt;"&amp;S248&amp;IF(U248="","","&lt;br /&gt;"&amp;U248)&amp; "&lt;/td&gt;&lt;td headers='a.bonus'&gt;"&amp;T248&amp;IF(V248="","","&lt;br /&gt;"&amp;V248)&amp;"&lt;/td&gt;&lt;td headers='special'&gt;"&amp;X248&amp;IF(Z248="","","&lt;br /&gt;"&amp;Z248)&amp;"&lt;/td&gt;&lt;td headers='sp.bonus'&gt;"&amp;Y248&amp;IF(AA248="","","&lt;br /&gt;"&amp;AA248)&amp;"&lt;/td&gt;&lt;td headers='others'&gt;"&amp;AB248&amp;"&lt;/td&gt;&lt;td headers='sinA'&gt;"&amp;AC248&amp;"&lt;/td&gt;&lt;td headers='sinB'&gt;"&amp;AD248&amp;"&lt;/td&gt;&lt;td headers='sinC'&gt;"&amp;AE248&amp;"&lt;/td&gt;&lt;td headers='sinD'&gt;"&amp;AF248&amp;"&lt;/td&gt;&lt;td headers='sinE'&gt;"&amp;AG248&amp;"&lt;/td&gt;&lt;td headers='sinF'&gt;"&amp;AH248&amp;"&lt;/td&gt;&lt;td headers='sinG'&gt;"&amp;AI248&amp;"&lt;/td&gt;&lt;/tr&gt;"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8" s="31" t="str">
        <f t="shared" si="20"/>
        <v>document.getElementById('m246').innerHTML = (b0*0);</v>
      </c>
      <c r="AO248" s="35" t="str">
        <f t="shared" si="21"/>
        <v>m246</v>
      </c>
      <c r="AP248" s="6" t="str">
        <f>IF(S248="","",VLOOKUP(S248,List!L$2:M$7,2,FALSE)&amp;"*"&amp;T248&amp;IF(U248="","","+"&amp;VLOOKUP(U248,List!L$2:M$7,2,FALSE)&amp;"*"&amp;V248&amp;"-"&amp;VLOOKUP(S248,List!L$2:M$7,2,FALSE)&amp;"*"&amp;VLOOKUP(U248,List!L$2:M$7,2,FALSE)&amp;"*"&amp;MIN(T248,V248)))&amp;IF(X248="","",IF(S248="","","+")&amp;VLOOKUP(X248,List!N$2:O$13,2,FALSE)&amp;"*"&amp;Y248&amp;IF(Z248="","","+"&amp;VLOOKUP(Z248,List!N$2:O$13,2,FALSE)))</f>
        <v/>
      </c>
    </row>
    <row r="249" spans="1:42" s="3" customFormat="1" ht="37.200000000000003" customHeight="1" x14ac:dyDescent="0.3">
      <c r="A249" s="8" t="s">
        <v>384</v>
      </c>
      <c r="C249" s="6" t="s">
        <v>385</v>
      </c>
      <c r="D249" s="3">
        <v>5</v>
      </c>
      <c r="E249" s="3" t="s">
        <v>39</v>
      </c>
      <c r="F249" s="15" t="s">
        <v>360</v>
      </c>
      <c r="G249" s="8"/>
      <c r="H249" s="8"/>
      <c r="I249" s="4">
        <f t="shared" si="23"/>
        <v>0</v>
      </c>
      <c r="J249" s="2"/>
      <c r="K249" s="2"/>
      <c r="L249" s="2"/>
      <c r="M249" s="2">
        <f t="shared" si="22"/>
        <v>0</v>
      </c>
      <c r="N249" s="2"/>
      <c r="O249" s="2"/>
      <c r="P249" s="2"/>
      <c r="Q249" s="2"/>
      <c r="R249" s="7"/>
      <c r="W249" s="3">
        <f t="shared" si="19"/>
        <v>0</v>
      </c>
      <c r="Y249" s="8"/>
      <c r="AA249" s="4"/>
      <c r="AB249" s="5"/>
      <c r="AJ249" s="4">
        <f t="shared" si="18"/>
        <v>0</v>
      </c>
      <c r="AL249" s="23"/>
      <c r="AM249" s="31" t="str">
        <f>"&lt;tr class='mmt"&amp;IF(E249="活動"," ev",IF(E249="限定"," ltd",""))&amp;IF(G249=""," groupless'","'")&amp;"&gt;&lt;td headers='icon'&gt;&lt;a href='https://www.alchemistcodedb.com/jp/card/"&amp;SUBSTITUTE(SUBSTITUTE(LOWER(A249),"_","-"),".png","")&amp;"'&gt;&lt;img src='resources/"&amp;A249&amp;"' title='"&amp;C249&amp;"' /&gt;&lt;/a&gt;&lt;/td&gt;&lt;td headers='name'&gt;"&amp;C249&amp;"&lt;/td&gt;&lt;td headers='rank'&gt;"&amp;D249&amp;"&lt;/td&gt;&lt;td headers='remark'&gt;"&amp;IF(E249="活動","&lt;span class='event'&gt;活動&lt;/span&gt;",IF(E249="限定","&lt;span class='limited'&gt;限定&lt;/span&gt;",""))&amp;"&lt;/td&gt;&lt;td headers='origin'&gt;&lt;span class='originName'&gt;"&amp;SUBSTITUTE(F249,CHAR(10),"&lt;br /&gt;")&amp;"&lt;/span&gt;&lt;img class='originLogo' src='resources/ui/"&amp;VLOOKUP(F249,List!E:F,2,FALSE)&amp;"'title='"&amp;SUBSTITUTE(F249,CHAR(10)," ")&amp;"' /&gt;&lt;/td&gt;&lt;td headers='group'&gt;"&amp;IF(G249="","","&lt;span class='groupName'&gt;"&amp;SUBSTITUTE(G249,CHAR(10)," ")&amp;IF(H249="","","&lt;br /&gt;"&amp;SUBSTITUTE(H249,CHAR(10)," "))&amp;"&lt;/span&gt;&lt;img class='groupLogo' src='resources/ui/"&amp;VLOOKUP(G249,List!I:J,2,FALSE)&amp;"' title='"&amp;SUBSTITUTE(G249,CHAR(10)," ")&amp;"' /&gt;")&amp;IF(H249="","","&lt;img class='groupLogo' src='resources/ui/"&amp;VLOOKUP(H249,List!I:J,2,FALSE)&amp;"' title='"&amp;SUBSTITUTE(H249,CHAR(10)," ")&amp;"' /&gt;")&amp;"&lt;/td&gt;&lt;td headers='score' id='"&amp;AO249&amp;"'&gt;"&amp;I249&amp;"&lt;/td&gt;&lt;td headers='HP'&gt;"&amp;J249&amp;"&lt;/td&gt;&lt;td headers='patk'&gt;"&amp;K249&amp;"&lt;/td&gt;&lt;td headers='matk'&gt;"&amp;L249&amp;"&lt;/td&gt;&lt;td headers='pdef'&gt;"&amp;N249&amp;"&lt;/td&gt;&lt;td headers='mdef'&gt;"&amp;O249&amp;"&lt;/td&gt;&lt;td headers='dex'&gt;"&amp;P249&amp;"&lt;/td&gt;&lt;td headers='agi'&gt;"&amp;Q249&amp;"&lt;/td&gt;&lt;td headers='luck'&gt;"&amp;R249&amp;"&lt;/td&gt;&lt;td headers='a.type'&gt;"&amp;S249&amp;IF(U249="","","&lt;br /&gt;"&amp;U249)&amp; "&lt;/td&gt;&lt;td headers='a.bonus'&gt;"&amp;T249&amp;IF(V249="","","&lt;br /&gt;"&amp;V249)&amp;"&lt;/td&gt;&lt;td headers='special'&gt;"&amp;X249&amp;IF(Z249="","","&lt;br /&gt;"&amp;Z249)&amp;"&lt;/td&gt;&lt;td headers='sp.bonus'&gt;"&amp;Y249&amp;IF(AA249="","","&lt;br /&gt;"&amp;AA249)&amp;"&lt;/td&gt;&lt;td headers='others'&gt;"&amp;AB249&amp;"&lt;/td&gt;&lt;td headers='sinA'&gt;"&amp;AC249&amp;"&lt;/td&gt;&lt;td headers='sinB'&gt;"&amp;AD249&amp;"&lt;/td&gt;&lt;td headers='sinC'&gt;"&amp;AE249&amp;"&lt;/td&gt;&lt;td headers='sinD'&gt;"&amp;AF249&amp;"&lt;/td&gt;&lt;td headers='sinE'&gt;"&amp;AG249&amp;"&lt;/td&gt;&lt;td headers='sinF'&gt;"&amp;AH249&amp;"&lt;/td&gt;&lt;td headers='sinG'&gt;"&amp;AI249&amp;"&lt;/td&gt;&lt;/tr&gt;"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9" s="31" t="str">
        <f t="shared" si="20"/>
        <v>document.getElementById('m247').innerHTML = (b0*0);</v>
      </c>
      <c r="AO249" s="35" t="str">
        <f t="shared" si="21"/>
        <v>m247</v>
      </c>
      <c r="AP249" s="6" t="str">
        <f>IF(S249="","",VLOOKUP(S249,List!L$2:M$7,2,FALSE)&amp;"*"&amp;T249&amp;IF(U249="","","+"&amp;VLOOKUP(U249,List!L$2:M$7,2,FALSE)&amp;"*"&amp;V249&amp;"-"&amp;VLOOKUP(S249,List!L$2:M$7,2,FALSE)&amp;"*"&amp;VLOOKUP(U249,List!L$2:M$7,2,FALSE)&amp;"*"&amp;MIN(T249,V249)))&amp;IF(X249="","",IF(S249="","","+")&amp;VLOOKUP(X249,List!N$2:O$13,2,FALSE)&amp;"*"&amp;Y249&amp;IF(Z249="","","+"&amp;VLOOKUP(Z249,List!N$2:O$13,2,FALSE)))</f>
        <v/>
      </c>
    </row>
    <row r="250" spans="1:42" s="3" customFormat="1" ht="37.200000000000003" customHeight="1" x14ac:dyDescent="0.3">
      <c r="A250" s="8" t="s">
        <v>386</v>
      </c>
      <c r="C250" s="6" t="s">
        <v>387</v>
      </c>
      <c r="D250" s="3">
        <v>3</v>
      </c>
      <c r="F250" s="15" t="s">
        <v>360</v>
      </c>
      <c r="G250" s="8"/>
      <c r="H250" s="8"/>
      <c r="I250" s="4">
        <f t="shared" si="23"/>
        <v>0</v>
      </c>
      <c r="J250" s="2"/>
      <c r="K250" s="2"/>
      <c r="L250" s="2"/>
      <c r="M250" s="2">
        <f t="shared" si="22"/>
        <v>0</v>
      </c>
      <c r="N250" s="2"/>
      <c r="O250" s="2"/>
      <c r="P250" s="2"/>
      <c r="Q250" s="2"/>
      <c r="R250" s="7"/>
      <c r="W250" s="3">
        <f t="shared" si="19"/>
        <v>0</v>
      </c>
      <c r="Y250" s="8"/>
      <c r="AA250" s="4"/>
      <c r="AB250" s="5"/>
      <c r="AJ250" s="4">
        <f t="shared" si="18"/>
        <v>0</v>
      </c>
      <c r="AL250" s="23"/>
      <c r="AM250" s="31" t="str">
        <f>"&lt;tr class='mmt"&amp;IF(E250="活動"," ev",IF(E250="限定"," ltd",""))&amp;IF(G250=""," groupless'","'")&amp;"&gt;&lt;td headers='icon'&gt;&lt;a href='https://www.alchemistcodedb.com/jp/card/"&amp;SUBSTITUTE(SUBSTITUTE(LOWER(A250),"_","-"),".png","")&amp;"'&gt;&lt;img src='resources/"&amp;A250&amp;"' title='"&amp;C250&amp;"' /&gt;&lt;/a&gt;&lt;/td&gt;&lt;td headers='name'&gt;"&amp;C250&amp;"&lt;/td&gt;&lt;td headers='rank'&gt;"&amp;D250&amp;"&lt;/td&gt;&lt;td headers='remark'&gt;"&amp;IF(E250="活動","&lt;span class='event'&gt;活動&lt;/span&gt;",IF(E250="限定","&lt;span class='limited'&gt;限定&lt;/span&gt;",""))&amp;"&lt;/td&gt;&lt;td headers='origin'&gt;&lt;span class='originName'&gt;"&amp;SUBSTITUTE(F250,CHAR(10),"&lt;br /&gt;")&amp;"&lt;/span&gt;&lt;img class='originLogo' src='resources/ui/"&amp;VLOOKUP(F250,List!E:F,2,FALSE)&amp;"'title='"&amp;SUBSTITUTE(F250,CHAR(10)," ")&amp;"' /&gt;&lt;/td&gt;&lt;td headers='group'&gt;"&amp;IF(G250="","","&lt;span class='groupName'&gt;"&amp;SUBSTITUTE(G250,CHAR(10)," ")&amp;IF(H250="","","&lt;br /&gt;"&amp;SUBSTITUTE(H250,CHAR(10)," "))&amp;"&lt;/span&gt;&lt;img class='groupLogo' src='resources/ui/"&amp;VLOOKUP(G250,List!I:J,2,FALSE)&amp;"' title='"&amp;SUBSTITUTE(G250,CHAR(10)," ")&amp;"' /&gt;")&amp;IF(H250="","","&lt;img class='groupLogo' src='resources/ui/"&amp;VLOOKUP(H250,List!I:J,2,FALSE)&amp;"' title='"&amp;SUBSTITUTE(H250,CHAR(10)," ")&amp;"' /&gt;")&amp;"&lt;/td&gt;&lt;td headers='score' id='"&amp;AO250&amp;"'&gt;"&amp;I250&amp;"&lt;/td&gt;&lt;td headers='HP'&gt;"&amp;J250&amp;"&lt;/td&gt;&lt;td headers='patk'&gt;"&amp;K250&amp;"&lt;/td&gt;&lt;td headers='matk'&gt;"&amp;L250&amp;"&lt;/td&gt;&lt;td headers='pdef'&gt;"&amp;N250&amp;"&lt;/td&gt;&lt;td headers='mdef'&gt;"&amp;O250&amp;"&lt;/td&gt;&lt;td headers='dex'&gt;"&amp;P250&amp;"&lt;/td&gt;&lt;td headers='agi'&gt;"&amp;Q250&amp;"&lt;/td&gt;&lt;td headers='luck'&gt;"&amp;R250&amp;"&lt;/td&gt;&lt;td headers='a.type'&gt;"&amp;S250&amp;IF(U250="","","&lt;br /&gt;"&amp;U250)&amp; "&lt;/td&gt;&lt;td headers='a.bonus'&gt;"&amp;T250&amp;IF(V250="","","&lt;br /&gt;"&amp;V250)&amp;"&lt;/td&gt;&lt;td headers='special'&gt;"&amp;X250&amp;IF(Z250="","","&lt;br /&gt;"&amp;Z250)&amp;"&lt;/td&gt;&lt;td headers='sp.bonus'&gt;"&amp;Y250&amp;IF(AA250="","","&lt;br /&gt;"&amp;AA250)&amp;"&lt;/td&gt;&lt;td headers='others'&gt;"&amp;AB250&amp;"&lt;/td&gt;&lt;td headers='sinA'&gt;"&amp;AC250&amp;"&lt;/td&gt;&lt;td headers='sinB'&gt;"&amp;AD250&amp;"&lt;/td&gt;&lt;td headers='sinC'&gt;"&amp;AE250&amp;"&lt;/td&gt;&lt;td headers='sinD'&gt;"&amp;AF250&amp;"&lt;/td&gt;&lt;td headers='sinE'&gt;"&amp;AG250&amp;"&lt;/td&gt;&lt;td headers='sinF'&gt;"&amp;AH250&amp;"&lt;/td&gt;&lt;td headers='sinG'&gt;"&amp;AI250&amp;"&lt;/td&gt;&lt;/tr&gt;"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0" s="31" t="str">
        <f t="shared" si="20"/>
        <v>document.getElementById('m248').innerHTML = (b0*0);</v>
      </c>
      <c r="AO250" s="35" t="str">
        <f t="shared" si="21"/>
        <v>m248</v>
      </c>
      <c r="AP250" s="6" t="str">
        <f>IF(S250="","",VLOOKUP(S250,List!L$2:M$7,2,FALSE)&amp;"*"&amp;T250&amp;IF(U250="","","+"&amp;VLOOKUP(U250,List!L$2:M$7,2,FALSE)&amp;"*"&amp;V250&amp;"-"&amp;VLOOKUP(S250,List!L$2:M$7,2,FALSE)&amp;"*"&amp;VLOOKUP(U250,List!L$2:M$7,2,FALSE)&amp;"*"&amp;MIN(T250,V250)))&amp;IF(X250="","",IF(S250="","","+")&amp;VLOOKUP(X250,List!N$2:O$13,2,FALSE)&amp;"*"&amp;Y250&amp;IF(Z250="","","+"&amp;VLOOKUP(Z250,List!N$2:O$13,2,FALSE)))</f>
        <v/>
      </c>
    </row>
    <row r="251" spans="1:42" s="3" customFormat="1" ht="37.200000000000003" customHeight="1" x14ac:dyDescent="0.3">
      <c r="A251" s="8" t="s">
        <v>388</v>
      </c>
      <c r="C251" s="6" t="s">
        <v>389</v>
      </c>
      <c r="D251" s="3">
        <v>5</v>
      </c>
      <c r="F251" s="15" t="s">
        <v>360</v>
      </c>
      <c r="G251" s="8" t="s">
        <v>91</v>
      </c>
      <c r="H251" s="8"/>
      <c r="I251" s="4">
        <f t="shared" si="23"/>
        <v>55</v>
      </c>
      <c r="J251" s="2">
        <v>70</v>
      </c>
      <c r="K251" s="2">
        <v>15</v>
      </c>
      <c r="L251" s="2"/>
      <c r="M251" s="2">
        <f t="shared" si="22"/>
        <v>15</v>
      </c>
      <c r="N251" s="2">
        <v>15</v>
      </c>
      <c r="O251" s="2"/>
      <c r="P251" s="2"/>
      <c r="Q251" s="2"/>
      <c r="R251" s="7"/>
      <c r="W251" s="3">
        <f t="shared" si="19"/>
        <v>0</v>
      </c>
      <c r="Y251" s="8"/>
      <c r="AA251" s="4"/>
      <c r="AB251" s="5"/>
      <c r="AC251" s="3">
        <v>40</v>
      </c>
      <c r="AH251" s="3">
        <v>20</v>
      </c>
      <c r="AJ251" s="4">
        <f t="shared" si="18"/>
        <v>40</v>
      </c>
      <c r="AL251" s="23"/>
      <c r="AM251" s="31" t="str">
        <f>"&lt;tr class='mmt"&amp;IF(E251="活動"," ev",IF(E251="限定"," ltd",""))&amp;IF(G251=""," groupless'","'")&amp;"&gt;&lt;td headers='icon'&gt;&lt;a href='https://www.alchemistcodedb.com/jp/card/"&amp;SUBSTITUTE(SUBSTITUTE(LOWER(A251),"_","-"),".png","")&amp;"'&gt;&lt;img src='resources/"&amp;A251&amp;"' title='"&amp;C251&amp;"' /&gt;&lt;/a&gt;&lt;/td&gt;&lt;td headers='name'&gt;"&amp;C251&amp;"&lt;/td&gt;&lt;td headers='rank'&gt;"&amp;D251&amp;"&lt;/td&gt;&lt;td headers='remark'&gt;"&amp;IF(E251="活動","&lt;span class='event'&gt;活動&lt;/span&gt;",IF(E251="限定","&lt;span class='limited'&gt;限定&lt;/span&gt;",""))&amp;"&lt;/td&gt;&lt;td headers='origin'&gt;&lt;span class='originName'&gt;"&amp;SUBSTITUTE(F251,CHAR(10),"&lt;br /&gt;")&amp;"&lt;/span&gt;&lt;img class='originLogo' src='resources/ui/"&amp;VLOOKUP(F251,List!E:F,2,FALSE)&amp;"'title='"&amp;SUBSTITUTE(F251,CHAR(10)," ")&amp;"' /&gt;&lt;/td&gt;&lt;td headers='group'&gt;"&amp;IF(G251="","","&lt;span class='groupName'&gt;"&amp;SUBSTITUTE(G251,CHAR(10)," ")&amp;IF(H251="","","&lt;br /&gt;"&amp;SUBSTITUTE(H251,CHAR(10)," "))&amp;"&lt;/span&gt;&lt;img class='groupLogo' src='resources/ui/"&amp;VLOOKUP(G251,List!I:J,2,FALSE)&amp;"' title='"&amp;SUBSTITUTE(G251,CHAR(10)," ")&amp;"' /&gt;")&amp;IF(H251="","","&lt;img class='groupLogo' src='resources/ui/"&amp;VLOOKUP(H251,List!I:J,2,FALSE)&amp;"' title='"&amp;SUBSTITUTE(H251,CHAR(10)," ")&amp;"' /&gt;")&amp;"&lt;/td&gt;&lt;td headers='score' id='"&amp;AO251&amp;"'&gt;"&amp;I251&amp;"&lt;/td&gt;&lt;td headers='HP'&gt;"&amp;J251&amp;"&lt;/td&gt;&lt;td headers='patk'&gt;"&amp;K251&amp;"&lt;/td&gt;&lt;td headers='matk'&gt;"&amp;L251&amp;"&lt;/td&gt;&lt;td headers='pdef'&gt;"&amp;N251&amp;"&lt;/td&gt;&lt;td headers='mdef'&gt;"&amp;O251&amp;"&lt;/td&gt;&lt;td headers='dex'&gt;"&amp;P251&amp;"&lt;/td&gt;&lt;td headers='agi'&gt;"&amp;Q251&amp;"&lt;/td&gt;&lt;td headers='luck'&gt;"&amp;R251&amp;"&lt;/td&gt;&lt;td headers='a.type'&gt;"&amp;S251&amp;IF(U251="","","&lt;br /&gt;"&amp;U251)&amp; "&lt;/td&gt;&lt;td headers='a.bonus'&gt;"&amp;T251&amp;IF(V251="","","&lt;br /&gt;"&amp;V251)&amp;"&lt;/td&gt;&lt;td headers='special'&gt;"&amp;X251&amp;IF(Z251="","","&lt;br /&gt;"&amp;Z251)&amp;"&lt;/td&gt;&lt;td headers='sp.bonus'&gt;"&amp;Y251&amp;IF(AA251="","","&lt;br /&gt;"&amp;AA251)&amp;"&lt;/td&gt;&lt;td headers='others'&gt;"&amp;AB251&amp;"&lt;/td&gt;&lt;td headers='sinA'&gt;"&amp;AC251&amp;"&lt;/td&gt;&lt;td headers='sinB'&gt;"&amp;AD251&amp;"&lt;/td&gt;&lt;td headers='sinC'&gt;"&amp;AE251&amp;"&lt;/td&gt;&lt;td headers='sinD'&gt;"&amp;AF251&amp;"&lt;/td&gt;&lt;td headers='sinE'&gt;"&amp;AG251&amp;"&lt;/td&gt;&lt;td headers='sinF'&gt;"&amp;AH251&amp;"&lt;/td&gt;&lt;td headers='sinG'&gt;"&amp;AI251&amp;"&lt;/td&gt;&lt;/tr&gt;"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id='m249'&gt;55&lt;/td&gt;&lt;td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51" s="31" t="str">
        <f t="shared" si="20"/>
        <v>document.getElementById('m249').innerHTML = (b0*15+b1*15) + (s0*40+s1*40+s6*20);</v>
      </c>
      <c r="AO251" s="35" t="str">
        <f t="shared" si="21"/>
        <v>m249</v>
      </c>
      <c r="AP251" s="6" t="str">
        <f>IF(S251="","",VLOOKUP(S251,List!L$2:M$7,2,FALSE)&amp;"*"&amp;T251&amp;IF(U251="","","+"&amp;VLOOKUP(U251,List!L$2:M$7,2,FALSE)&amp;"*"&amp;V251&amp;"-"&amp;VLOOKUP(S251,List!L$2:M$7,2,FALSE)&amp;"*"&amp;VLOOKUP(U251,List!L$2:M$7,2,FALSE)&amp;"*"&amp;MIN(T251,V251)))&amp;IF(X251="","",IF(S251="","","+")&amp;VLOOKUP(X251,List!N$2:O$13,2,FALSE)&amp;"*"&amp;Y251&amp;IF(Z251="","","+"&amp;VLOOKUP(Z251,List!N$2:O$13,2,FALSE)))</f>
        <v/>
      </c>
    </row>
    <row r="252" spans="1:42" s="3" customFormat="1" ht="37.200000000000003" customHeight="1" x14ac:dyDescent="0.3">
      <c r="A252" s="8" t="s">
        <v>540</v>
      </c>
      <c r="C252" s="6" t="s">
        <v>547</v>
      </c>
      <c r="D252" s="3">
        <v>5</v>
      </c>
      <c r="F252" s="15" t="s">
        <v>360</v>
      </c>
      <c r="G252" s="8" t="s">
        <v>91</v>
      </c>
      <c r="H252" s="8"/>
      <c r="I252" s="4">
        <f t="shared" si="23"/>
        <v>80</v>
      </c>
      <c r="J252" s="2">
        <v>40</v>
      </c>
      <c r="K252" s="2">
        <v>30</v>
      </c>
      <c r="L252" s="2"/>
      <c r="M252" s="2">
        <f t="shared" si="22"/>
        <v>30</v>
      </c>
      <c r="N252" s="2"/>
      <c r="O252" s="2"/>
      <c r="P252" s="2"/>
      <c r="Q252" s="2"/>
      <c r="R252" s="7"/>
      <c r="W252" s="3">
        <f t="shared" si="19"/>
        <v>0</v>
      </c>
      <c r="X252" s="3" t="s">
        <v>476</v>
      </c>
      <c r="Y252" s="8">
        <v>20</v>
      </c>
      <c r="AA252" s="4"/>
      <c r="AB252" s="5" t="s">
        <v>548</v>
      </c>
      <c r="AD252" s="3">
        <v>30</v>
      </c>
      <c r="AH252" s="3">
        <v>30</v>
      </c>
      <c r="AJ252" s="4">
        <f t="shared" si="18"/>
        <v>30</v>
      </c>
      <c r="AL252" s="23"/>
      <c r="AM252" s="31" t="str">
        <f>"&lt;tr class='mmt"&amp;IF(E252="活動"," ev",IF(E252="限定"," ltd",""))&amp;IF(G252=""," groupless'","'")&amp;"&gt;&lt;td headers='icon'&gt;&lt;a href='https://www.alchemistcodedb.com/jp/card/"&amp;SUBSTITUTE(SUBSTITUTE(LOWER(A252),"_","-"),".png","")&amp;"'&gt;&lt;img src='resources/"&amp;A252&amp;"' title='"&amp;C252&amp;"' /&gt;&lt;/a&gt;&lt;/td&gt;&lt;td headers='name'&gt;"&amp;C252&amp;"&lt;/td&gt;&lt;td headers='rank'&gt;"&amp;D252&amp;"&lt;/td&gt;&lt;td headers='remark'&gt;"&amp;IF(E252="活動","&lt;span class='event'&gt;活動&lt;/span&gt;",IF(E252="限定","&lt;span class='limited'&gt;限定&lt;/span&gt;",""))&amp;"&lt;/td&gt;&lt;td headers='origin'&gt;&lt;span class='originName'&gt;"&amp;SUBSTITUTE(F252,CHAR(10),"&lt;br /&gt;")&amp;"&lt;/span&gt;&lt;img class='originLogo' src='resources/ui/"&amp;VLOOKUP(F252,List!E:F,2,FALSE)&amp;"'title='"&amp;SUBSTITUTE(F252,CHAR(10)," ")&amp;"' /&gt;&lt;/td&gt;&lt;td headers='group'&gt;"&amp;IF(G252="","","&lt;span class='groupName'&gt;"&amp;SUBSTITUTE(G252,CHAR(10)," ")&amp;IF(H252="","","&lt;br /&gt;"&amp;SUBSTITUTE(H252,CHAR(10)," "))&amp;"&lt;/span&gt;&lt;img class='groupLogo' src='resources/ui/"&amp;VLOOKUP(G252,List!I:J,2,FALSE)&amp;"' title='"&amp;SUBSTITUTE(G252,CHAR(10)," ")&amp;"' /&gt;")&amp;IF(H252="","","&lt;img class='groupLogo' src='resources/ui/"&amp;VLOOKUP(H252,List!I:J,2,FALSE)&amp;"' title='"&amp;SUBSTITUTE(H252,CHAR(10)," ")&amp;"' /&gt;")&amp;"&lt;/td&gt;&lt;td headers='score' id='"&amp;AO252&amp;"'&gt;"&amp;I252&amp;"&lt;/td&gt;&lt;td headers='HP'&gt;"&amp;J252&amp;"&lt;/td&gt;&lt;td headers='patk'&gt;"&amp;K252&amp;"&lt;/td&gt;&lt;td headers='matk'&gt;"&amp;L252&amp;"&lt;/td&gt;&lt;td headers='pdef'&gt;"&amp;N252&amp;"&lt;/td&gt;&lt;td headers='mdef'&gt;"&amp;O252&amp;"&lt;/td&gt;&lt;td headers='dex'&gt;"&amp;P252&amp;"&lt;/td&gt;&lt;td headers='agi'&gt;"&amp;Q252&amp;"&lt;/td&gt;&lt;td headers='luck'&gt;"&amp;R252&amp;"&lt;/td&gt;&lt;td headers='a.type'&gt;"&amp;S252&amp;IF(U252="","","&lt;br /&gt;"&amp;U252)&amp; "&lt;/td&gt;&lt;td headers='a.bonus'&gt;"&amp;T252&amp;IF(V252="","","&lt;br /&gt;"&amp;V252)&amp;"&lt;/td&gt;&lt;td headers='special'&gt;"&amp;X252&amp;IF(Z252="","","&lt;br /&gt;"&amp;Z252)&amp;"&lt;/td&gt;&lt;td headers='sp.bonus'&gt;"&amp;Y252&amp;IF(AA252="","","&lt;br /&gt;"&amp;AA252)&amp;"&lt;/td&gt;&lt;td headers='others'&gt;"&amp;AB252&amp;"&lt;/td&gt;&lt;td headers='sinA'&gt;"&amp;AC252&amp;"&lt;/td&gt;&lt;td headers='sinB'&gt;"&amp;AD252&amp;"&lt;/td&gt;&lt;td headers='sinC'&gt;"&amp;AE252&amp;"&lt;/td&gt;&lt;td headers='sinD'&gt;"&amp;AF252&amp;"&lt;/td&gt;&lt;td headers='sinE'&gt;"&amp;AG252&amp;"&lt;/td&gt;&lt;td headers='sinF'&gt;"&amp;AH252&amp;"&lt;/td&gt;&lt;td headers='sinG'&gt;"&amp;AI252&amp;"&lt;/td&gt;&lt;/tr&gt;"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id='m250'&gt;80&lt;/td&gt;&lt;td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52" s="31" t="str">
        <f t="shared" si="20"/>
        <v>document.getElementById('m250').innerHTML = (b0*30+b1*30) + (s0*30+s2*30+s6*30)+ (e10*20);</v>
      </c>
      <c r="AO252" s="35" t="str">
        <f t="shared" si="21"/>
        <v>m250</v>
      </c>
      <c r="AP252" s="6" t="str">
        <f>IF(S252="","",VLOOKUP(S252,List!L$2:M$7,2,FALSE)&amp;"*"&amp;T252&amp;IF(U252="","","+"&amp;VLOOKUP(U252,List!L$2:M$7,2,FALSE)&amp;"*"&amp;V252&amp;"-"&amp;VLOOKUP(S252,List!L$2:M$7,2,FALSE)&amp;"*"&amp;VLOOKUP(U252,List!L$2:M$7,2,FALSE)&amp;"*"&amp;MIN(T252,V252)))&amp;IF(X252="","",IF(S252="","","+")&amp;VLOOKUP(X252,List!N$2:O$13,2,FALSE)&amp;"*"&amp;Y252&amp;IF(Z252="","","+"&amp;VLOOKUP(Z252,List!N$2:O$13,2,FALSE)))</f>
        <v>e10*20</v>
      </c>
    </row>
    <row r="253" spans="1:42" s="3" customFormat="1" ht="37.200000000000003" customHeight="1" x14ac:dyDescent="0.3">
      <c r="A253" s="8" t="s">
        <v>735</v>
      </c>
      <c r="C253" s="6" t="s">
        <v>740</v>
      </c>
      <c r="D253" s="3">
        <v>5</v>
      </c>
      <c r="E253" s="3" t="s">
        <v>39</v>
      </c>
      <c r="F253" s="15" t="s">
        <v>360</v>
      </c>
      <c r="G253" s="8"/>
      <c r="H253" s="8"/>
      <c r="I253" s="4">
        <f t="shared" si="23"/>
        <v>0</v>
      </c>
      <c r="J253" s="2"/>
      <c r="K253" s="2"/>
      <c r="L253" s="2"/>
      <c r="M253" s="2">
        <f t="shared" si="22"/>
        <v>0</v>
      </c>
      <c r="N253" s="2"/>
      <c r="O253" s="2"/>
      <c r="P253" s="2"/>
      <c r="Q253" s="2"/>
      <c r="R253" s="7"/>
      <c r="W253" s="3">
        <f t="shared" si="19"/>
        <v>0</v>
      </c>
      <c r="Y253" s="8"/>
      <c r="AA253" s="4"/>
      <c r="AB253" s="5"/>
      <c r="AJ253" s="4">
        <f t="shared" si="18"/>
        <v>0</v>
      </c>
      <c r="AL253" s="23"/>
      <c r="AM253" s="31" t="str">
        <f>"&lt;tr class='mmt"&amp;IF(E253="活動"," ev",IF(E253="限定"," ltd",""))&amp;IF(G253=""," groupless'","'")&amp;"&gt;&lt;td headers='icon'&gt;&lt;a href='https://www.alchemistcodedb.com/jp/card/"&amp;SUBSTITUTE(SUBSTITUTE(LOWER(A253),"_","-"),".png","")&amp;"'&gt;&lt;img src='resources/"&amp;A253&amp;"' title='"&amp;C253&amp;"' /&gt;&lt;/a&gt;&lt;/td&gt;&lt;td headers='name'&gt;"&amp;C253&amp;"&lt;/td&gt;&lt;td headers='rank'&gt;"&amp;D253&amp;"&lt;/td&gt;&lt;td headers='remark'&gt;"&amp;IF(E253="活動","&lt;span class='event'&gt;活動&lt;/span&gt;",IF(E253="限定","&lt;span class='limited'&gt;限定&lt;/span&gt;",""))&amp;"&lt;/td&gt;&lt;td headers='origin'&gt;&lt;span class='originName'&gt;"&amp;SUBSTITUTE(F253,CHAR(10),"&lt;br /&gt;")&amp;"&lt;/span&gt;&lt;img class='originLogo' src='resources/ui/"&amp;VLOOKUP(F253,List!E:F,2,FALSE)&amp;"'title='"&amp;SUBSTITUTE(F253,CHAR(10)," ")&amp;"' /&gt;&lt;/td&gt;&lt;td headers='group'&gt;"&amp;IF(G253="","","&lt;span class='groupName'&gt;"&amp;SUBSTITUTE(G253,CHAR(10)," ")&amp;IF(H253="","","&lt;br /&gt;"&amp;SUBSTITUTE(H253,CHAR(10)," "))&amp;"&lt;/span&gt;&lt;img class='groupLogo' src='resources/ui/"&amp;VLOOKUP(G253,List!I:J,2,FALSE)&amp;"' title='"&amp;SUBSTITUTE(G253,CHAR(10)," ")&amp;"' /&gt;")&amp;IF(H253="","","&lt;img class='groupLogo' src='resources/ui/"&amp;VLOOKUP(H253,List!I:J,2,FALSE)&amp;"' title='"&amp;SUBSTITUTE(H253,CHAR(10)," ")&amp;"' /&gt;")&amp;"&lt;/td&gt;&lt;td headers='score' id='"&amp;AO253&amp;"'&gt;"&amp;I253&amp;"&lt;/td&gt;&lt;td headers='HP'&gt;"&amp;J253&amp;"&lt;/td&gt;&lt;td headers='patk'&gt;"&amp;K253&amp;"&lt;/td&gt;&lt;td headers='matk'&gt;"&amp;L253&amp;"&lt;/td&gt;&lt;td headers='pdef'&gt;"&amp;N253&amp;"&lt;/td&gt;&lt;td headers='mdef'&gt;"&amp;O253&amp;"&lt;/td&gt;&lt;td headers='dex'&gt;"&amp;P253&amp;"&lt;/td&gt;&lt;td headers='agi'&gt;"&amp;Q253&amp;"&lt;/td&gt;&lt;td headers='luck'&gt;"&amp;R253&amp;"&lt;/td&gt;&lt;td headers='a.type'&gt;"&amp;S253&amp;IF(U253="","","&lt;br /&gt;"&amp;U253)&amp; "&lt;/td&gt;&lt;td headers='a.bonus'&gt;"&amp;T253&amp;IF(V253="","","&lt;br /&gt;"&amp;V253)&amp;"&lt;/td&gt;&lt;td headers='special'&gt;"&amp;X253&amp;IF(Z253="","","&lt;br /&gt;"&amp;Z253)&amp;"&lt;/td&gt;&lt;td headers='sp.bonus'&gt;"&amp;Y253&amp;IF(AA253="","","&lt;br /&gt;"&amp;AA253)&amp;"&lt;/td&gt;&lt;td headers='others'&gt;"&amp;AB253&amp;"&lt;/td&gt;&lt;td headers='sinA'&gt;"&amp;AC253&amp;"&lt;/td&gt;&lt;td headers='sinB'&gt;"&amp;AD253&amp;"&lt;/td&gt;&lt;td headers='sinC'&gt;"&amp;AE253&amp;"&lt;/td&gt;&lt;td headers='sinD'&gt;"&amp;AF253&amp;"&lt;/td&gt;&lt;td headers='sinE'&gt;"&amp;AG253&amp;"&lt;/td&gt;&lt;td headers='sinF'&gt;"&amp;AH253&amp;"&lt;/td&gt;&lt;td headers='sinG'&gt;"&amp;AI253&amp;"&lt;/td&gt;&lt;/tr&gt;"</f>
        <v>&lt;tr class='mmt ltd groupless'&gt;&lt;td headers='icon'&gt;&lt;a href='https://www.alchemistcodedb.com/jp/card/ts-wrath-suruba-01'&gt;&lt;img src='resources/TS_WRATH_SURUBA_01.png'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3" s="31" t="str">
        <f t="shared" si="20"/>
        <v>document.getElementById('m251').innerHTML = (b0*0);</v>
      </c>
      <c r="AO253" s="35" t="str">
        <f t="shared" si="21"/>
        <v>m251</v>
      </c>
      <c r="AP253" s="6" t="str">
        <f>IF(S253="","",VLOOKUP(S253,List!L$2:M$7,2,FALSE)&amp;"*"&amp;T253&amp;IF(U253="","","+"&amp;VLOOKUP(U253,List!L$2:M$7,2,FALSE)&amp;"*"&amp;V253&amp;"-"&amp;VLOOKUP(S253,List!L$2:M$7,2,FALSE)&amp;"*"&amp;VLOOKUP(U253,List!L$2:M$7,2,FALSE)&amp;"*"&amp;MIN(T253,V253)))&amp;IF(X253="","",IF(S253="","","+")&amp;VLOOKUP(X253,List!N$2:O$13,2,FALSE)&amp;"*"&amp;Y253&amp;IF(Z253="","","+"&amp;VLOOKUP(Z253,List!N$2:O$13,2,FALSE)))</f>
        <v/>
      </c>
    </row>
    <row r="254" spans="1:42" s="3" customFormat="1" ht="37.200000000000003" customHeight="1" x14ac:dyDescent="0.3">
      <c r="A254" s="8" t="s">
        <v>390</v>
      </c>
      <c r="C254" s="6" t="s">
        <v>391</v>
      </c>
      <c r="D254" s="3">
        <v>5</v>
      </c>
      <c r="E254" s="3" t="s">
        <v>39</v>
      </c>
      <c r="F254" s="15" t="s">
        <v>360</v>
      </c>
      <c r="G254" s="8" t="s">
        <v>361</v>
      </c>
      <c r="H254" s="8"/>
      <c r="I254" s="4">
        <f t="shared" si="23"/>
        <v>80</v>
      </c>
      <c r="J254" s="2">
        <v>60</v>
      </c>
      <c r="K254" s="2">
        <v>30</v>
      </c>
      <c r="L254" s="2"/>
      <c r="M254" s="2">
        <f t="shared" si="22"/>
        <v>30</v>
      </c>
      <c r="N254" s="2"/>
      <c r="O254" s="2"/>
      <c r="P254" s="2"/>
      <c r="Q254" s="2"/>
      <c r="R254" s="7"/>
      <c r="W254" s="3">
        <f t="shared" si="19"/>
        <v>0</v>
      </c>
      <c r="X254" s="3" t="s">
        <v>21</v>
      </c>
      <c r="Y254" s="8">
        <v>10</v>
      </c>
      <c r="AA254" s="4"/>
      <c r="AB254" s="5"/>
      <c r="AC254" s="3">
        <v>20</v>
      </c>
      <c r="AG254" s="3">
        <v>40</v>
      </c>
      <c r="AJ254" s="4">
        <f t="shared" si="18"/>
        <v>40</v>
      </c>
      <c r="AL254" s="23"/>
      <c r="AM254" s="31" t="str">
        <f>"&lt;tr class='mmt"&amp;IF(E254="活動"," ev",IF(E254="限定"," ltd",""))&amp;IF(G254=""," groupless'","'")&amp;"&gt;&lt;td headers='icon'&gt;&lt;a href='https://www.alchemistcodedb.com/jp/card/"&amp;SUBSTITUTE(SUBSTITUTE(LOWER(A254),"_","-"),".png","")&amp;"'&gt;&lt;img src='resources/"&amp;A254&amp;"' title='"&amp;C254&amp;"' /&gt;&lt;/a&gt;&lt;/td&gt;&lt;td headers='name'&gt;"&amp;C254&amp;"&lt;/td&gt;&lt;td headers='rank'&gt;"&amp;D254&amp;"&lt;/td&gt;&lt;td headers='remark'&gt;"&amp;IF(E254="活動","&lt;span class='event'&gt;活動&lt;/span&gt;",IF(E254="限定","&lt;span class='limited'&gt;限定&lt;/span&gt;",""))&amp;"&lt;/td&gt;&lt;td headers='origin'&gt;&lt;span class='originName'&gt;"&amp;SUBSTITUTE(F254,CHAR(10),"&lt;br /&gt;")&amp;"&lt;/span&gt;&lt;img class='originLogo' src='resources/ui/"&amp;VLOOKUP(F254,List!E:F,2,FALSE)&amp;"'title='"&amp;SUBSTITUTE(F254,CHAR(10)," ")&amp;"' /&gt;&lt;/td&gt;&lt;td headers='group'&gt;"&amp;IF(G254="","","&lt;span class='groupName'&gt;"&amp;SUBSTITUTE(G254,CHAR(10)," ")&amp;IF(H254="","","&lt;br /&gt;"&amp;SUBSTITUTE(H254,CHAR(10)," "))&amp;"&lt;/span&gt;&lt;img class='groupLogo' src='resources/ui/"&amp;VLOOKUP(G254,List!I:J,2,FALSE)&amp;"' title='"&amp;SUBSTITUTE(G254,CHAR(10)," ")&amp;"' /&gt;")&amp;IF(H254="","","&lt;img class='groupLogo' src='resources/ui/"&amp;VLOOKUP(H254,List!I:J,2,FALSE)&amp;"' title='"&amp;SUBSTITUTE(H254,CHAR(10)," ")&amp;"' /&gt;")&amp;"&lt;/td&gt;&lt;td headers='score' id='"&amp;AO254&amp;"'&gt;"&amp;I254&amp;"&lt;/td&gt;&lt;td headers='HP'&gt;"&amp;J254&amp;"&lt;/td&gt;&lt;td headers='patk'&gt;"&amp;K254&amp;"&lt;/td&gt;&lt;td headers='matk'&gt;"&amp;L254&amp;"&lt;/td&gt;&lt;td headers='pdef'&gt;"&amp;N254&amp;"&lt;/td&gt;&lt;td headers='mdef'&gt;"&amp;O254&amp;"&lt;/td&gt;&lt;td headers='dex'&gt;"&amp;P254&amp;"&lt;/td&gt;&lt;td headers='agi'&gt;"&amp;Q254&amp;"&lt;/td&gt;&lt;td headers='luck'&gt;"&amp;R254&amp;"&lt;/td&gt;&lt;td headers='a.type'&gt;"&amp;S254&amp;IF(U254="","","&lt;br /&gt;"&amp;U254)&amp; "&lt;/td&gt;&lt;td headers='a.bonus'&gt;"&amp;T254&amp;IF(V254="","","&lt;br /&gt;"&amp;V254)&amp;"&lt;/td&gt;&lt;td headers='special'&gt;"&amp;X254&amp;IF(Z254="","","&lt;br /&gt;"&amp;Z254)&amp;"&lt;/td&gt;&lt;td headers='sp.bonus'&gt;"&amp;Y254&amp;IF(AA254="","","&lt;br /&gt;"&amp;AA254)&amp;"&lt;/td&gt;&lt;td headers='others'&gt;"&amp;AB254&amp;"&lt;/td&gt;&lt;td headers='sinA'&gt;"&amp;AC254&amp;"&lt;/td&gt;&lt;td headers='sinB'&gt;"&amp;AD254&amp;"&lt;/td&gt;&lt;td headers='sinC'&gt;"&amp;AE254&amp;"&lt;/td&gt;&lt;td headers='sinD'&gt;"&amp;AF254&amp;"&lt;/td&gt;&lt;td headers='sinE'&gt;"&amp;AG254&amp;"&lt;/td&gt;&lt;td headers='sinF'&gt;"&amp;AH254&amp;"&lt;/td&gt;&lt;td headers='sinG'&gt;"&amp;AI254&amp;"&lt;/td&gt;&lt;/tr&gt;"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id='m252'&gt;80&lt;/td&gt;&lt;td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54" s="31" t="str">
        <f t="shared" si="20"/>
        <v>document.getElementById('m252').innerHTML = (b0*30+b1*30) + (s0*40+s1*20+s5*40)+ (e12*10);</v>
      </c>
      <c r="AO254" s="35" t="str">
        <f t="shared" si="21"/>
        <v>m252</v>
      </c>
      <c r="AP254" s="6" t="str">
        <f>IF(S254="","",VLOOKUP(S254,List!L$2:M$7,2,FALSE)&amp;"*"&amp;T254&amp;IF(U254="","","+"&amp;VLOOKUP(U254,List!L$2:M$7,2,FALSE)&amp;"*"&amp;V254&amp;"-"&amp;VLOOKUP(S254,List!L$2:M$7,2,FALSE)&amp;"*"&amp;VLOOKUP(U254,List!L$2:M$7,2,FALSE)&amp;"*"&amp;MIN(T254,V254)))&amp;IF(X254="","",IF(S254="","","+")&amp;VLOOKUP(X254,List!N$2:O$13,2,FALSE)&amp;"*"&amp;Y254&amp;IF(Z254="","","+"&amp;VLOOKUP(Z254,List!N$2:O$13,2,FALSE)))</f>
        <v>e12*10</v>
      </c>
    </row>
    <row r="255" spans="1:42" s="3" customFormat="1" ht="37.200000000000003" customHeight="1" x14ac:dyDescent="0.3">
      <c r="A255" s="8" t="s">
        <v>392</v>
      </c>
      <c r="C255" s="6" t="s">
        <v>393</v>
      </c>
      <c r="D255" s="3">
        <v>5</v>
      </c>
      <c r="F255" s="15" t="s">
        <v>360</v>
      </c>
      <c r="G255" s="8" t="s">
        <v>91</v>
      </c>
      <c r="H255" s="8"/>
      <c r="I255" s="4">
        <f t="shared" si="23"/>
        <v>100</v>
      </c>
      <c r="J255" s="2">
        <v>40</v>
      </c>
      <c r="K255" s="2">
        <v>20</v>
      </c>
      <c r="L255" s="2"/>
      <c r="M255" s="2">
        <f t="shared" si="22"/>
        <v>20</v>
      </c>
      <c r="N255" s="2"/>
      <c r="O255" s="2"/>
      <c r="P255" s="2"/>
      <c r="Q255" s="2"/>
      <c r="R255" s="7"/>
      <c r="S255" s="3" t="s">
        <v>14</v>
      </c>
      <c r="T255" s="3">
        <v>20</v>
      </c>
      <c r="W255" s="3">
        <f t="shared" si="19"/>
        <v>20</v>
      </c>
      <c r="Y255" s="8"/>
      <c r="AA255" s="4"/>
      <c r="AB255" s="5" t="s">
        <v>485</v>
      </c>
      <c r="AC255" s="3">
        <v>60</v>
      </c>
      <c r="AJ255" s="4">
        <f t="shared" si="18"/>
        <v>60</v>
      </c>
      <c r="AL255" s="23"/>
      <c r="AM255" s="31" t="str">
        <f>"&lt;tr class='mmt"&amp;IF(E255="活動"," ev",IF(E255="限定"," ltd",""))&amp;IF(G255=""," groupless'","'")&amp;"&gt;&lt;td headers='icon'&gt;&lt;a href='https://www.alchemistcodedb.com/jp/card/"&amp;SUBSTITUTE(SUBSTITUTE(LOWER(A255),"_","-"),".png","")&amp;"'&gt;&lt;img src='resources/"&amp;A255&amp;"' title='"&amp;C255&amp;"' /&gt;&lt;/a&gt;&lt;/td&gt;&lt;td headers='name'&gt;"&amp;C255&amp;"&lt;/td&gt;&lt;td headers='rank'&gt;"&amp;D255&amp;"&lt;/td&gt;&lt;td headers='remark'&gt;"&amp;IF(E255="活動","&lt;span class='event'&gt;活動&lt;/span&gt;",IF(E255="限定","&lt;span class='limited'&gt;限定&lt;/span&gt;",""))&amp;"&lt;/td&gt;&lt;td headers='origin'&gt;&lt;span class='originName'&gt;"&amp;SUBSTITUTE(F255,CHAR(10),"&lt;br /&gt;")&amp;"&lt;/span&gt;&lt;img class='originLogo' src='resources/ui/"&amp;VLOOKUP(F255,List!E:F,2,FALSE)&amp;"'title='"&amp;SUBSTITUTE(F255,CHAR(10)," ")&amp;"' /&gt;&lt;/td&gt;&lt;td headers='group'&gt;"&amp;IF(G255="","","&lt;span class='groupName'&gt;"&amp;SUBSTITUTE(G255,CHAR(10)," ")&amp;IF(H255="","","&lt;br /&gt;"&amp;SUBSTITUTE(H255,CHAR(10)," "))&amp;"&lt;/span&gt;&lt;img class='groupLogo' src='resources/ui/"&amp;VLOOKUP(G255,List!I:J,2,FALSE)&amp;"' title='"&amp;SUBSTITUTE(G255,CHAR(10)," ")&amp;"' /&gt;")&amp;IF(H255="","","&lt;img class='groupLogo' src='resources/ui/"&amp;VLOOKUP(H255,List!I:J,2,FALSE)&amp;"' title='"&amp;SUBSTITUTE(H255,CHAR(10)," ")&amp;"' /&gt;")&amp;"&lt;/td&gt;&lt;td headers='score' id='"&amp;AO255&amp;"'&gt;"&amp;I255&amp;"&lt;/td&gt;&lt;td headers='HP'&gt;"&amp;J255&amp;"&lt;/td&gt;&lt;td headers='patk'&gt;"&amp;K255&amp;"&lt;/td&gt;&lt;td headers='matk'&gt;"&amp;L255&amp;"&lt;/td&gt;&lt;td headers='pdef'&gt;"&amp;N255&amp;"&lt;/td&gt;&lt;td headers='mdef'&gt;"&amp;O255&amp;"&lt;/td&gt;&lt;td headers='dex'&gt;"&amp;P255&amp;"&lt;/td&gt;&lt;td headers='agi'&gt;"&amp;Q255&amp;"&lt;/td&gt;&lt;td headers='luck'&gt;"&amp;R255&amp;"&lt;/td&gt;&lt;td headers='a.type'&gt;"&amp;S255&amp;IF(U255="","","&lt;br /&gt;"&amp;U255)&amp; "&lt;/td&gt;&lt;td headers='a.bonus'&gt;"&amp;T255&amp;IF(V255="","","&lt;br /&gt;"&amp;V255)&amp;"&lt;/td&gt;&lt;td headers='special'&gt;"&amp;X255&amp;IF(Z255="","","&lt;br /&gt;"&amp;Z255)&amp;"&lt;/td&gt;&lt;td headers='sp.bonus'&gt;"&amp;Y255&amp;IF(AA255="","","&lt;br /&gt;"&amp;AA255)&amp;"&lt;/td&gt;&lt;td headers='others'&gt;"&amp;AB255&amp;"&lt;/td&gt;&lt;td headers='sinA'&gt;"&amp;AC255&amp;"&lt;/td&gt;&lt;td headers='sinB'&gt;"&amp;AD255&amp;"&lt;/td&gt;&lt;td headers='sinC'&gt;"&amp;AE255&amp;"&lt;/td&gt;&lt;td headers='sinD'&gt;"&amp;AF255&amp;"&lt;/td&gt;&lt;td headers='sinE'&gt;"&amp;AG255&amp;"&lt;/td&gt;&lt;td headers='sinF'&gt;"&amp;AH255&amp;"&lt;/td&gt;&lt;td headers='sinG'&gt;"&amp;AI255&amp;"&lt;/td&gt;&lt;/tr&gt;"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55" s="31" t="str">
        <f t="shared" si="20"/>
        <v>document.getElementById('m253').innerHTML = (b0*20+b1*20) + (s0*60+s1*60)+ (e01*20);</v>
      </c>
      <c r="AO255" s="35" t="str">
        <f t="shared" si="21"/>
        <v>m253</v>
      </c>
      <c r="AP255" s="6" t="str">
        <f>IF(S255="","",VLOOKUP(S255,List!L$2:M$7,2,FALSE)&amp;"*"&amp;T255&amp;IF(U255="","","+"&amp;VLOOKUP(U255,List!L$2:M$7,2,FALSE)&amp;"*"&amp;V255&amp;"-"&amp;VLOOKUP(S255,List!L$2:M$7,2,FALSE)&amp;"*"&amp;VLOOKUP(U255,List!L$2:M$7,2,FALSE)&amp;"*"&amp;MIN(T255,V255)))&amp;IF(X255="","",IF(S255="","","+")&amp;VLOOKUP(X255,List!N$2:O$13,2,FALSE)&amp;"*"&amp;Y255&amp;IF(Z255="","","+"&amp;VLOOKUP(Z255,List!N$2:O$13,2,FALSE)))</f>
        <v>e01*20</v>
      </c>
    </row>
    <row r="256" spans="1:42" s="3" customFormat="1" ht="36.6" customHeight="1" x14ac:dyDescent="0.3">
      <c r="A256" s="8" t="s">
        <v>541</v>
      </c>
      <c r="C256" s="6" t="s">
        <v>549</v>
      </c>
      <c r="D256" s="3">
        <v>5</v>
      </c>
      <c r="F256" s="15" t="s">
        <v>360</v>
      </c>
      <c r="G256" s="8" t="s">
        <v>91</v>
      </c>
      <c r="H256" s="8"/>
      <c r="I256" s="4">
        <f t="shared" si="23"/>
        <v>100</v>
      </c>
      <c r="J256" s="2"/>
      <c r="K256" s="2">
        <v>30</v>
      </c>
      <c r="L256" s="2">
        <v>30</v>
      </c>
      <c r="M256" s="2">
        <f t="shared" si="22"/>
        <v>30</v>
      </c>
      <c r="N256" s="2"/>
      <c r="O256" s="2"/>
      <c r="P256" s="2"/>
      <c r="Q256" s="2"/>
      <c r="R256" s="7"/>
      <c r="S256" s="3" t="s">
        <v>14</v>
      </c>
      <c r="T256" s="3">
        <v>40</v>
      </c>
      <c r="W256" s="3">
        <f t="shared" si="19"/>
        <v>40</v>
      </c>
      <c r="Y256" s="8"/>
      <c r="AA256" s="4"/>
      <c r="AB256" s="5"/>
      <c r="AD256" s="3">
        <v>30</v>
      </c>
      <c r="AG256" s="3">
        <v>30</v>
      </c>
      <c r="AJ256" s="4">
        <f t="shared" si="18"/>
        <v>30</v>
      </c>
      <c r="AL256" s="23"/>
      <c r="AM256" s="31" t="str">
        <f>"&lt;tr class='mmt"&amp;IF(E256="活動"," ev",IF(E256="限定"," ltd",""))&amp;IF(G256=""," groupless'","'")&amp;"&gt;&lt;td headers='icon'&gt;&lt;a href='https://www.alchemistcodedb.com/jp/card/"&amp;SUBSTITUTE(SUBSTITUTE(LOWER(A256),"_","-"),".png","")&amp;"'&gt;&lt;img src='resources/"&amp;A256&amp;"' title='"&amp;C256&amp;"' /&gt;&lt;/a&gt;&lt;/td&gt;&lt;td headers='name'&gt;"&amp;C256&amp;"&lt;/td&gt;&lt;td headers='rank'&gt;"&amp;D256&amp;"&lt;/td&gt;&lt;td headers='remark'&gt;"&amp;IF(E256="活動","&lt;span class='event'&gt;活動&lt;/span&gt;",IF(E256="限定","&lt;span class='limited'&gt;限定&lt;/span&gt;",""))&amp;"&lt;/td&gt;&lt;td headers='origin'&gt;&lt;span class='originName'&gt;"&amp;SUBSTITUTE(F256,CHAR(10),"&lt;br /&gt;")&amp;"&lt;/span&gt;&lt;img class='originLogo' src='resources/ui/"&amp;VLOOKUP(F256,List!E:F,2,FALSE)&amp;"'title='"&amp;SUBSTITUTE(F256,CHAR(10)," ")&amp;"' /&gt;&lt;/td&gt;&lt;td headers='group'&gt;"&amp;IF(G256="","","&lt;span class='groupName'&gt;"&amp;SUBSTITUTE(G256,CHAR(10)," ")&amp;IF(H256="","","&lt;br /&gt;"&amp;SUBSTITUTE(H256,CHAR(10)," "))&amp;"&lt;/span&gt;&lt;img class='groupLogo' src='resources/ui/"&amp;VLOOKUP(G256,List!I:J,2,FALSE)&amp;"' title='"&amp;SUBSTITUTE(G256,CHAR(10)," ")&amp;"' /&gt;")&amp;IF(H256="","","&lt;img class='groupLogo' src='resources/ui/"&amp;VLOOKUP(H256,List!I:J,2,FALSE)&amp;"' title='"&amp;SUBSTITUTE(H256,CHAR(10)," ")&amp;"' /&gt;")&amp;"&lt;/td&gt;&lt;td headers='score' id='"&amp;AO256&amp;"'&gt;"&amp;I256&amp;"&lt;/td&gt;&lt;td headers='HP'&gt;"&amp;J256&amp;"&lt;/td&gt;&lt;td headers='patk'&gt;"&amp;K256&amp;"&lt;/td&gt;&lt;td headers='matk'&gt;"&amp;L256&amp;"&lt;/td&gt;&lt;td headers='pdef'&gt;"&amp;N256&amp;"&lt;/td&gt;&lt;td headers='mdef'&gt;"&amp;O256&amp;"&lt;/td&gt;&lt;td headers='dex'&gt;"&amp;P256&amp;"&lt;/td&gt;&lt;td headers='agi'&gt;"&amp;Q256&amp;"&lt;/td&gt;&lt;td headers='luck'&gt;"&amp;R256&amp;"&lt;/td&gt;&lt;td headers='a.type'&gt;"&amp;S256&amp;IF(U256="","","&lt;br /&gt;"&amp;U256)&amp; "&lt;/td&gt;&lt;td headers='a.bonus'&gt;"&amp;T256&amp;IF(V256="","","&lt;br /&gt;"&amp;V256)&amp;"&lt;/td&gt;&lt;td headers='special'&gt;"&amp;X256&amp;IF(Z256="","","&lt;br /&gt;"&amp;Z256)&amp;"&lt;/td&gt;&lt;td headers='sp.bonus'&gt;"&amp;Y256&amp;IF(AA256="","","&lt;br /&gt;"&amp;AA256)&amp;"&lt;/td&gt;&lt;td headers='others'&gt;"&amp;AB256&amp;"&lt;/td&gt;&lt;td headers='sinA'&gt;"&amp;AC256&amp;"&lt;/td&gt;&lt;td headers='sinB'&gt;"&amp;AD256&amp;"&lt;/td&gt;&lt;td headers='sinC'&gt;"&amp;AE256&amp;"&lt;/td&gt;&lt;td headers='sinD'&gt;"&amp;AF256&amp;"&lt;/td&gt;&lt;td headers='sinE'&gt;"&amp;AG256&amp;"&lt;/td&gt;&lt;td headers='sinF'&gt;"&amp;AH256&amp;"&lt;/td&gt;&lt;td headers='sinG'&gt;"&amp;AI256&amp;"&lt;/td&gt;&lt;/tr&gt;"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id='m254'&gt;100&lt;/td&gt;&lt;td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56" s="31" t="str">
        <f t="shared" si="20"/>
        <v>document.getElementById('m254').innerHTML = (b0*30+b1*30+b2*30) + (s0*30+s2*30+s5*30)+ (e01*40);</v>
      </c>
      <c r="AO256" s="35" t="str">
        <f t="shared" si="21"/>
        <v>m254</v>
      </c>
      <c r="AP256" s="6" t="str">
        <f>IF(S256="","",VLOOKUP(S256,List!L$2:M$7,2,FALSE)&amp;"*"&amp;T256&amp;IF(U256="","","+"&amp;VLOOKUP(U256,List!L$2:M$7,2,FALSE)&amp;"*"&amp;V256&amp;"-"&amp;VLOOKUP(S256,List!L$2:M$7,2,FALSE)&amp;"*"&amp;VLOOKUP(U256,List!L$2:M$7,2,FALSE)&amp;"*"&amp;MIN(T256,V256)))&amp;IF(X256="","",IF(S256="","","+")&amp;VLOOKUP(X256,List!N$2:O$13,2,FALSE)&amp;"*"&amp;Y256&amp;IF(Z256="","","+"&amp;VLOOKUP(Z256,List!N$2:O$13,2,FALSE)))</f>
        <v>e01*40</v>
      </c>
    </row>
    <row r="257" spans="39:40" ht="37.200000000000003" customHeight="1" x14ac:dyDescent="0.3">
      <c r="AM257" s="31"/>
    </row>
    <row r="258" spans="39:40" ht="36.9" customHeight="1" x14ac:dyDescent="0.3">
      <c r="AM258" s="44" t="s">
        <v>708</v>
      </c>
      <c r="AN258" s="45" t="s">
        <v>586</v>
      </c>
    </row>
  </sheetData>
  <sheetProtection selectLockedCells="1" sort="0"/>
  <autoFilter ref="B2:AJ256" xr:uid="{12F5E3EA-4FDA-471C-839A-02A68F2CB4ED}"/>
  <conditionalFormatting sqref="D1:F1 I1:T1 J122:L126 B165:F166 A194 J209:L228 I78:L85 B108:F108 I151:L152 A212 J86:L107 J109:L119 A1:B4 B5:B107 A236 Z78:AI119 H127:L139 H78:I107 H209:H222 H122:H126 H108:L108 H257:T1048576 Z209:AI228 H109:H119 J156:L207 Z122:AI139 Z151:AI152 Z252:AI256 N209:T228 H252:L256 N252:T256 N122:T139 N151:T152 H224:H249 Z257:XFD1048576 N141:V149 C141:L149 X141:AI149 C139:AL139 B109:B164 H2:T76 N231:T249 Z231:AI249 J231:L249 Z1:XFD3 C151:F164 I154:L155 N154:T207 Z154:AI207 Z153:AL153 I153:T153 I229:T230 W141:W256 Z229:AL230 Z4:AL76 AM4:XFD256 A248 C122:F139 C252:F1048576 A264:B1048576 B167:B263 A254:A255 N78:T119 C2:F107 A5:A190 C109:F119 H151:H207 C167:F207 C209:F249 AJ3:AP256 M3:M256 I3:I256">
    <cfRule type="cellIs" dxfId="28" priority="33" operator="equal">
      <formula>0</formula>
    </cfRule>
  </conditionalFormatting>
  <conditionalFormatting sqref="E120:E121">
    <cfRule type="cellIs" dxfId="27" priority="30" operator="equal">
      <formula>0</formula>
    </cfRule>
  </conditionalFormatting>
  <conditionalFormatting sqref="F208">
    <cfRule type="cellIs" dxfId="26" priority="27" operator="equal">
      <formula>0</formula>
    </cfRule>
  </conditionalFormatting>
  <conditionalFormatting sqref="F120:F121">
    <cfRule type="cellIs" dxfId="25" priority="26" operator="equal">
      <formula>0</formula>
    </cfRule>
  </conditionalFormatting>
  <conditionalFormatting sqref="H77:L77 Z77:AI77 AK77:AL77 N77:T77">
    <cfRule type="cellIs" dxfId="24" priority="25" operator="equal">
      <formula>0</formula>
    </cfRule>
  </conditionalFormatting>
  <conditionalFormatting sqref="C150:F150 Z150:AI150 H150:L150 AK150:AL150 N150:T150">
    <cfRule type="cellIs" dxfId="23" priority="24" operator="equal">
      <formula>0</formula>
    </cfRule>
  </conditionalFormatting>
  <conditionalFormatting sqref="C250:F250 Z250:AI250 H250:L250 AK250:AL250 N250:T250">
    <cfRule type="cellIs" dxfId="22" priority="23" operator="equal">
      <formula>0</formula>
    </cfRule>
  </conditionalFormatting>
  <conditionalFormatting sqref="C251:F251 Z251:AI251 H251:L251 AK251:AL251 N251:T251">
    <cfRule type="cellIs" dxfId="21" priority="22" operator="equal">
      <formula>0</formula>
    </cfRule>
  </conditionalFormatting>
  <conditionalFormatting sqref="U257:W1048576 U78:V119 U151:V152 U122:V139 U252:V256 U1:W76 U209:V228 U154:V207 U153:W153 U230:V249 U229:W229 W3:W256">
    <cfRule type="cellIs" dxfId="20" priority="21" operator="equal">
      <formula>0</formula>
    </cfRule>
  </conditionalFormatting>
  <conditionalFormatting sqref="U77:V77">
    <cfRule type="cellIs" dxfId="19" priority="20" operator="equal">
      <formula>0</formula>
    </cfRule>
  </conditionalFormatting>
  <conditionalFormatting sqref="U150:V150">
    <cfRule type="cellIs" dxfId="18" priority="19" operator="equal">
      <formula>0</formula>
    </cfRule>
  </conditionalFormatting>
  <conditionalFormatting sqref="U250:V250">
    <cfRule type="cellIs" dxfId="17" priority="18" operator="equal">
      <formula>0</formula>
    </cfRule>
  </conditionalFormatting>
  <conditionalFormatting sqref="U251:V251">
    <cfRule type="cellIs" dxfId="16" priority="17" operator="equal">
      <formula>0</formula>
    </cfRule>
  </conditionalFormatting>
  <conditionalFormatting sqref="G252:G1048576 G2:G76 G122:G139 G78:G119 G151:G207 G209:G249">
    <cfRule type="cellIs" dxfId="15" priority="16" operator="equal">
      <formula>0</formula>
    </cfRule>
  </conditionalFormatting>
  <conditionalFormatting sqref="G77">
    <cfRule type="cellIs" dxfId="14" priority="15" operator="equal">
      <formula>0</formula>
    </cfRule>
  </conditionalFormatting>
  <conditionalFormatting sqref="G150">
    <cfRule type="cellIs" dxfId="13" priority="14" operator="equal">
      <formula>0</formula>
    </cfRule>
  </conditionalFormatting>
  <conditionalFormatting sqref="G250">
    <cfRule type="cellIs" dxfId="12" priority="13" operator="equal">
      <formula>0</formula>
    </cfRule>
  </conditionalFormatting>
  <conditionalFormatting sqref="G251">
    <cfRule type="cellIs" dxfId="11" priority="12" operator="equal">
      <formula>0</formula>
    </cfRule>
  </conditionalFormatting>
  <conditionalFormatting sqref="X78:Y119 X122:Y139 X252:Y1048576 X1:Y76 X151:Y207 X209:Y249">
    <cfRule type="cellIs" dxfId="10" priority="11" operator="equal">
      <formula>0</formula>
    </cfRule>
  </conditionalFormatting>
  <conditionalFormatting sqref="X77:Y77">
    <cfRule type="cellIs" dxfId="9" priority="10" operator="equal">
      <formula>0</formula>
    </cfRule>
  </conditionalFormatting>
  <conditionalFormatting sqref="X150:Y150">
    <cfRule type="cellIs" dxfId="8" priority="9" operator="equal">
      <formula>0</formula>
    </cfRule>
  </conditionalFormatting>
  <conditionalFormatting sqref="X250:Y250">
    <cfRule type="cellIs" dxfId="7" priority="8" operator="equal">
      <formula>0</formula>
    </cfRule>
  </conditionalFormatting>
  <conditionalFormatting sqref="X251:Y251">
    <cfRule type="cellIs" dxfId="6" priority="7" operator="equal">
      <formula>0</formula>
    </cfRule>
  </conditionalFormatting>
  <conditionalFormatting sqref="H223">
    <cfRule type="cellIs" dxfId="5" priority="6" operator="equal">
      <formula>0</formula>
    </cfRule>
  </conditionalFormatting>
  <conditionalFormatting sqref="C140:F140 H140:T140 Z140:AL140">
    <cfRule type="cellIs" dxfId="4" priority="5" operator="equal">
      <formula>0</formula>
    </cfRule>
  </conditionalFormatting>
  <conditionalFormatting sqref="U140:W140">
    <cfRule type="cellIs" dxfId="3" priority="4" operator="equal">
      <formula>0</formula>
    </cfRule>
  </conditionalFormatting>
  <conditionalFormatting sqref="G140">
    <cfRule type="cellIs" dxfId="2" priority="3" operator="equal">
      <formula>0</formula>
    </cfRule>
  </conditionalFormatting>
  <conditionalFormatting sqref="X140:Y140">
    <cfRule type="cellIs" dxfId="1" priority="2" operator="equal">
      <formula>0</formula>
    </cfRule>
  </conditionalFormatting>
  <conditionalFormatting sqref="G120:G121">
    <cfRule type="cellIs" dxfId="0" priority="1" operator="equal">
      <formula>0</formula>
    </cfRule>
  </conditionalFormatting>
  <dataValidations count="1">
    <dataValidation type="list" allowBlank="1" showInputMessage="1" showErrorMessage="1" sqref="C109:E111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List!$I$2:$I$29</xm:f>
          </x14:formula1>
          <xm:sqref>G3:H256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9"/>
  <sheetViews>
    <sheetView topLeftCell="A20" zoomScaleNormal="100" workbookViewId="0">
      <selection activeCell="J30" sqref="J30"/>
    </sheetView>
  </sheetViews>
  <sheetFormatPr defaultColWidth="6.44140625" defaultRowHeight="37.200000000000003" customHeight="1" x14ac:dyDescent="0.3"/>
  <cols>
    <col min="1" max="2" width="6.44140625" style="1"/>
    <col min="3" max="3" width="16.21875" style="10" hidden="1" customWidth="1"/>
    <col min="4" max="4" width="37.88671875" style="13" hidden="1" customWidth="1"/>
    <col min="5" max="5" width="27.21875" style="10" customWidth="1"/>
    <col min="6" max="6" width="27.21875" style="61" customWidth="1"/>
    <col min="7" max="7" width="6.6640625" style="1" customWidth="1"/>
    <col min="8" max="8" width="26.44140625" style="1" hidden="1" customWidth="1"/>
    <col min="9" max="9" width="37.88671875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200000000000003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200000000000003" customHeight="1" x14ac:dyDescent="0.3">
      <c r="A2" s="73"/>
      <c r="B2" s="73"/>
      <c r="C2" s="73" t="s">
        <v>398</v>
      </c>
      <c r="D2" s="75" t="s">
        <v>399</v>
      </c>
      <c r="E2" s="74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200000000000003" customHeight="1" x14ac:dyDescent="0.3">
      <c r="A3" s="73"/>
      <c r="B3" s="73"/>
      <c r="C3" s="73"/>
      <c r="D3" s="75"/>
      <c r="E3" s="74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200000000000003" customHeight="1" x14ac:dyDescent="0.3">
      <c r="A4" s="73"/>
      <c r="B4" s="73"/>
      <c r="C4" s="73"/>
      <c r="D4" s="75"/>
      <c r="E4" s="74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200000000000003" customHeight="1" x14ac:dyDescent="0.3">
      <c r="A5" s="73"/>
      <c r="B5" s="73"/>
      <c r="C5" s="73"/>
      <c r="D5" s="75"/>
      <c r="E5" s="74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200000000000003" customHeight="1" x14ac:dyDescent="0.3">
      <c r="A6" s="73"/>
      <c r="B6" s="73"/>
      <c r="C6" s="73"/>
      <c r="D6" s="75"/>
      <c r="E6" s="74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200000000000003" customHeight="1" x14ac:dyDescent="0.3">
      <c r="A7" s="76"/>
      <c r="B7" s="76"/>
      <c r="C7" s="73" t="s">
        <v>406</v>
      </c>
      <c r="D7" s="75" t="s">
        <v>407</v>
      </c>
      <c r="E7" s="74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200000000000003" customHeight="1" x14ac:dyDescent="0.3">
      <c r="A8" s="76"/>
      <c r="B8" s="76"/>
      <c r="C8" s="73"/>
      <c r="D8" s="75"/>
      <c r="E8" s="74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200000000000003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200000000000003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 t="s">
        <v>729</v>
      </c>
      <c r="J10" s="42" t="s">
        <v>730</v>
      </c>
      <c r="M10" s="51"/>
      <c r="N10" s="1" t="s">
        <v>25</v>
      </c>
      <c r="O10" s="51" t="s">
        <v>651</v>
      </c>
      <c r="P10" s="1" t="s">
        <v>566</v>
      </c>
    </row>
    <row r="11" spans="1:16" ht="37.200000000000003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200000000000003" customHeight="1" x14ac:dyDescent="0.3">
      <c r="A12" s="73"/>
      <c r="B12" s="73"/>
      <c r="C12" s="73" t="s">
        <v>417</v>
      </c>
      <c r="D12" s="75" t="s">
        <v>418</v>
      </c>
      <c r="E12" s="74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200000000000003" customHeight="1" x14ac:dyDescent="0.3">
      <c r="A13" s="73"/>
      <c r="B13" s="73"/>
      <c r="C13" s="73"/>
      <c r="D13" s="75"/>
      <c r="E13" s="74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200000000000003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200000000000003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200000000000003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200000000000003" customHeight="1" x14ac:dyDescent="0.3">
      <c r="A17" s="11"/>
      <c r="B17" s="76"/>
      <c r="C17" s="11" t="s">
        <v>430</v>
      </c>
      <c r="D17" s="14" t="s">
        <v>431</v>
      </c>
      <c r="E17" s="74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200000000000003" customHeight="1" x14ac:dyDescent="0.3">
      <c r="B18" s="76"/>
      <c r="D18" s="61"/>
      <c r="E18" s="74"/>
      <c r="F18" s="63"/>
      <c r="I18" s="62" t="s">
        <v>688</v>
      </c>
      <c r="J18" s="62" t="s">
        <v>691</v>
      </c>
      <c r="P18" s="1" t="s">
        <v>571</v>
      </c>
      <c r="R18"/>
    </row>
    <row r="19" spans="1:18" ht="37.200000000000003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200000000000003" customHeight="1" x14ac:dyDescent="0.3">
      <c r="A20" s="76" t="s">
        <v>436</v>
      </c>
      <c r="B20" s="76"/>
      <c r="C20" s="73"/>
      <c r="D20" s="75" t="s">
        <v>437</v>
      </c>
      <c r="E20" s="74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200000000000003" customHeight="1" x14ac:dyDescent="0.3">
      <c r="A21" s="76"/>
      <c r="B21" s="76"/>
      <c r="C21" s="73"/>
      <c r="D21" s="75"/>
      <c r="E21" s="74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200000000000003" customHeight="1" x14ac:dyDescent="0.3">
      <c r="A22" s="76"/>
      <c r="B22" s="76"/>
      <c r="C22" s="73"/>
      <c r="D22" s="75"/>
      <c r="E22" s="74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200000000000003" customHeight="1" x14ac:dyDescent="0.3">
      <c r="A23" s="76"/>
      <c r="B23" s="76"/>
      <c r="C23" s="73"/>
      <c r="D23" s="75"/>
      <c r="E23" s="74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200000000000003" customHeight="1" x14ac:dyDescent="0.3">
      <c r="A24" s="76"/>
      <c r="B24" s="76"/>
      <c r="D24" s="39"/>
      <c r="E24" s="74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200000000000003" customHeight="1" x14ac:dyDescent="0.3">
      <c r="A25" s="76"/>
      <c r="B25" s="76"/>
      <c r="D25" s="39"/>
      <c r="E25" s="74"/>
      <c r="F25" s="63"/>
      <c r="I25" s="38" t="s">
        <v>513</v>
      </c>
      <c r="J25" s="42" t="s">
        <v>582</v>
      </c>
      <c r="O25" s="51"/>
    </row>
    <row r="26" spans="1:18" s="41" customFormat="1" ht="37.200000000000003" customHeight="1" x14ac:dyDescent="0.3">
      <c r="A26" s="76"/>
      <c r="B26" s="76"/>
      <c r="D26" s="40"/>
      <c r="E26" s="74"/>
      <c r="F26" s="63"/>
      <c r="I26" s="41" t="s">
        <v>553</v>
      </c>
      <c r="J26" s="42" t="s">
        <v>583</v>
      </c>
      <c r="O26" s="51"/>
    </row>
    <row r="27" spans="1:18" s="51" customFormat="1" ht="37.200000000000003" customHeight="1" x14ac:dyDescent="0.3">
      <c r="A27" s="53"/>
      <c r="B27" s="76"/>
      <c r="D27" s="52"/>
      <c r="E27" s="74"/>
      <c r="F27" s="63"/>
      <c r="I27" s="51" t="s">
        <v>632</v>
      </c>
      <c r="J27" s="51" t="s">
        <v>633</v>
      </c>
    </row>
    <row r="28" spans="1:18" s="59" customFormat="1" ht="37.200000000000003" customHeight="1" x14ac:dyDescent="0.3">
      <c r="A28" s="60"/>
      <c r="B28" s="76"/>
      <c r="D28" s="58"/>
      <c r="E28" s="74"/>
      <c r="F28" s="63"/>
      <c r="I28" s="59" t="s">
        <v>679</v>
      </c>
      <c r="J28" s="59" t="s">
        <v>682</v>
      </c>
    </row>
    <row r="29" spans="1:18" s="72" customFormat="1" ht="37.200000000000003" customHeight="1" x14ac:dyDescent="0.3">
      <c r="A29" s="69"/>
      <c r="B29" s="69"/>
      <c r="D29" s="71"/>
      <c r="E29" s="70"/>
      <c r="F29" s="63"/>
      <c r="I29" s="72" t="s">
        <v>751</v>
      </c>
      <c r="J29" s="72" t="s">
        <v>763</v>
      </c>
    </row>
    <row r="30" spans="1:18" s="55" customFormat="1" ht="37.200000000000003" customHeight="1" x14ac:dyDescent="0.3">
      <c r="A30" s="56" t="s">
        <v>514</v>
      </c>
      <c r="D30" s="54" t="s">
        <v>442</v>
      </c>
      <c r="E30" s="55" t="s">
        <v>443</v>
      </c>
      <c r="F30" s="61"/>
      <c r="I30" s="55" t="s">
        <v>515</v>
      </c>
      <c r="R30"/>
    </row>
    <row r="31" spans="1:18" s="55" customFormat="1" ht="37.200000000000003" customHeight="1" x14ac:dyDescent="0.3">
      <c r="A31" s="56"/>
      <c r="E31" s="55" t="s">
        <v>517</v>
      </c>
      <c r="F31" s="61"/>
      <c r="I31" s="55" t="s">
        <v>516</v>
      </c>
      <c r="R31"/>
    </row>
    <row r="32" spans="1:18" s="55" customFormat="1" ht="37.200000000000003" customHeight="1" x14ac:dyDescent="0.3">
      <c r="A32" s="56"/>
      <c r="E32" s="55" t="s">
        <v>660</v>
      </c>
      <c r="F32" s="61"/>
      <c r="I32" s="55" t="s">
        <v>661</v>
      </c>
      <c r="R32"/>
    </row>
    <row r="33" spans="1:18" s="55" customFormat="1" ht="37.200000000000003" customHeight="1" x14ac:dyDescent="0.3">
      <c r="A33" s="56"/>
      <c r="D33" s="54"/>
      <c r="E33" s="55" t="s">
        <v>615</v>
      </c>
      <c r="F33" s="61"/>
      <c r="I33" s="55" t="s">
        <v>614</v>
      </c>
      <c r="R33"/>
    </row>
    <row r="34" spans="1:18" s="68" customFormat="1" ht="37.200000000000003" customHeight="1" x14ac:dyDescent="0.3">
      <c r="A34" s="66"/>
      <c r="D34" s="67"/>
      <c r="E34" s="68" t="s">
        <v>716</v>
      </c>
      <c r="F34" s="67"/>
      <c r="I34" s="68" t="s">
        <v>717</v>
      </c>
      <c r="R34"/>
    </row>
    <row r="35" spans="1:18" ht="37.200000000000003" customHeight="1" x14ac:dyDescent="0.3">
      <c r="E35" s="10" t="s">
        <v>757</v>
      </c>
      <c r="I35" s="1" t="s">
        <v>749</v>
      </c>
    </row>
    <row r="36" spans="1:18" ht="37.200000000000003" customHeight="1" x14ac:dyDescent="0.3">
      <c r="E36" s="10" t="s">
        <v>659</v>
      </c>
    </row>
    <row r="37" spans="1:18" ht="37.200000000000003" customHeight="1" x14ac:dyDescent="0.3">
      <c r="E37" s="10" t="s">
        <v>632</v>
      </c>
    </row>
    <row r="38" spans="1:18" ht="37.200000000000003" customHeight="1" x14ac:dyDescent="0.3">
      <c r="E38" s="10" t="s">
        <v>690</v>
      </c>
    </row>
    <row r="39" spans="1:18" ht="37.200000000000003" customHeight="1" x14ac:dyDescent="0.3">
      <c r="E39" s="10" t="s">
        <v>751</v>
      </c>
    </row>
  </sheetData>
  <autoFilter ref="C1:I1" xr:uid="{D34E5BD1-5186-4F28-B32E-C9CFC7F001D0}"/>
  <mergeCells count="22">
    <mergeCell ref="B17:B18"/>
    <mergeCell ref="E17:E18"/>
    <mergeCell ref="D20:D23"/>
    <mergeCell ref="C20:C23"/>
    <mergeCell ref="A20:A26"/>
    <mergeCell ref="E20:E28"/>
    <mergeCell ref="B20:B28"/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764</v>
      </c>
    </row>
    <row r="2" spans="1:1" hidden="1" x14ac:dyDescent="0.3">
      <c r="A2" t="str">
        <f>SUBSTITUTE(SUBSTITUTE(A1,"アップ",""),"％","%")</f>
        <v>HP20% 魔攻50% 器用さ20% 詠唱時間10%短縮 &lt;嫉妬&gt;特効40% &lt;憤怒&gt;特効20%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HP+20% 魔攻+50% 器用さ+20% 詠唱時間+10%短縮 &lt;嫉妬&gt;特効+40% &lt;憤怒&gt;特効+20%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2021-01-01T16:04:32Z</dcterms:modified>
  <cp:category/>
  <cp:contentStatus/>
</cp:coreProperties>
</file>